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รับจ่ายจริง  พ.ย. 2560 ปี 256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<sst xmlns="http://schemas.openxmlformats.org/spreadsheetml/2006/main" count="143" uniqueCount="111">
  <si>
    <t>รายการ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</si>
  <si>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</si>
  <si>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</si>
  <si>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</si>
  <si>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</si>
  <si>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</si>
  <si>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</si>
  <si>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ยอดยกมา</t>
  </si>
  <si>
    <t>จำนวนเงิน</t>
  </si>
  <si>
    <t>510000</t>
  </si>
  <si>
    <t>521000</t>
  </si>
  <si>
    <t>522000</t>
  </si>
  <si>
    <t>532000</t>
  </si>
  <si>
    <t>533000</t>
  </si>
  <si>
    <t>534000</t>
  </si>
  <si>
    <t>541000</t>
  </si>
  <si>
    <t>542000</t>
  </si>
  <si>
    <t>ลูกหนี้ภาษีบำรุงท้องที่</t>
  </si>
  <si>
    <t>เงินอุดหนุน</t>
  </si>
  <si>
    <t>รายจ่ายอื่น</t>
  </si>
  <si>
    <t>รายได้จากสาธารณูปโภคและการพาณิชย์</t>
  </si>
  <si>
    <t>รายจ่ายค้างจ่าย</t>
  </si>
  <si>
    <t>ค่าที่ดินและสิ่งก่อสร้าง</t>
  </si>
  <si>
    <t>งบกลาง</t>
  </si>
  <si>
    <t>ผู้จัดทำ</t>
  </si>
  <si>
    <t>ประมาณการ</t>
  </si>
  <si>
    <t>รายจ่าย</t>
  </si>
  <si>
    <t>รวมรายจ่าย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</si>
  <si>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</si>
  <si>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</si>
  <si>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</si>
  <si>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</si>
  <si>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</si>
  <si>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ผู้อำนวยการกองคลัง</t>
  </si>
  <si>
    <t>113302</t>
  </si>
  <si>
    <t>113500</t>
  </si>
  <si>
    <t>ลูกหนี้เงินสะสม</t>
  </si>
  <si>
    <t>เจ้าหนี้เงินสะสม</t>
  </si>
  <si>
    <t>215000</t>
  </si>
  <si>
    <t>290001</t>
  </si>
  <si>
    <t>531000</t>
  </si>
  <si>
    <t>560000</t>
  </si>
  <si>
    <t>190004</t>
  </si>
  <si>
    <t>211000</t>
  </si>
  <si>
    <t>เงินสะสม</t>
  </si>
  <si>
    <t>(บาท)</t>
  </si>
  <si>
    <t>เงินอุดหนุนระบุ</t>
  </si>
  <si>
    <t>วัตถุประสงค์/</t>
  </si>
  <si>
    <t>เฉพาะกิจ</t>
  </si>
  <si>
    <t>เกิดขึ้นจริง</t>
  </si>
  <si>
    <t>จนถึงปัจจุบัน</t>
  </si>
  <si>
    <t>เดือนนี้</t>
  </si>
  <si>
    <t>ที่เกิดขึ้นจริง</t>
  </si>
  <si>
    <t>รหัส</t>
  </si>
  <si>
    <t>บัญชี</t>
  </si>
  <si>
    <t>ค่าธรรมเนียม ค่าปรับและใบอนุญาต</t>
  </si>
  <si>
    <t>ลูกหนี้เงินยืม</t>
  </si>
  <si>
    <t>ลูกหนี้เงินยืมเงินสะสม</t>
  </si>
  <si>
    <t>สูงกว่า</t>
  </si>
  <si>
    <t>ยอดยกไป</t>
  </si>
  <si>
    <t>รายงาน รับ - จ่ายเงิน</t>
  </si>
  <si>
    <t>รายรับ (หมายเหตุ)1</t>
  </si>
  <si>
    <t>411000</t>
  </si>
  <si>
    <t>412000</t>
  </si>
  <si>
    <t>413000</t>
  </si>
  <si>
    <t>414000</t>
  </si>
  <si>
    <t>415000</t>
  </si>
  <si>
    <t>416000</t>
  </si>
  <si>
    <t>420000</t>
  </si>
  <si>
    <t>ลูกหนี้กองทุนเศรษฐกิจชุมชน</t>
  </si>
  <si>
    <t>113100</t>
  </si>
  <si>
    <t>113700</t>
  </si>
  <si>
    <t>300000</t>
  </si>
  <si>
    <t>เงินรับฝาก (หมายเหตุประกอบ 2)</t>
  </si>
  <si>
    <t>เงินนอกงบประมาณ-เงินทุนโครงการเศรษฐกิจชุมชนฯ</t>
  </si>
  <si>
    <t>เงินเบิกเกินส่งคืน</t>
  </si>
  <si>
    <t>การใส่ยอดเงินระบุวัตถุ/เฉพาะกิจ ในการประมาณการคือเอายอดแจ้งจัดสรร  แต่ไม่แน่ว่าแจ้งแล้วโอนเท่าไร จึงใช้ยอดโอนจริงลง</t>
  </si>
  <si>
    <t>รายการด้านจ่าย ที่ต่อจากรายจ่ายอื่น  ที่จริงถ้าได้รับแจ้งจัดสรรต้องเอามาใส่ในหมวดที่ได้รับ เช่น โครงการยาเสพติดใส่ช่องระบุวัตถุฯ เป็น ค่าใช้สอย</t>
  </si>
  <si>
    <t>เบี้ยชรา/พิการ เป็นงบกลาง   งบพัฒนาประเทศฯ เป็น ที่ดินฯ</t>
  </si>
  <si>
    <r>
      <t xml:space="preserve">ยังไม่ได้รวม เพราะเอามารวมแป๊บเดียว </t>
    </r>
    <r>
      <rPr>
        <b/>
        <u val="single"/>
        <sz val="16"/>
        <color indexed="9"/>
        <rFont val="TH SarabunPSK"/>
        <family val="2"/>
      </rPr>
      <t>ลองปิดแบบเดิมก่อน จะเข้าใจง่ายกว่า</t>
    </r>
    <r>
      <rPr>
        <sz val="16"/>
        <color indexed="9"/>
        <rFont val="TH SarabunPSK"/>
        <family val="2"/>
      </rPr>
      <t xml:space="preserve">   เพิ่มช่องแล้ว Copy รายการมาลงด้านรับ - ด้านจ่าย ดูให้เข้าใจก่อน</t>
    </r>
  </si>
  <si>
    <t>เหมือนตอนเราทำงบปี  ที่ต้องแยกว่าจ่ายจากงบกลางเป็น เงินอะไรบ้าง  เป็นจากข้อบัญญัติ เป็นงบชรา/พิการ  เป็นจากงบประกันสังคม ผดด.</t>
  </si>
  <si>
    <t>เงินเดือนฝ่ายข้าราชการการเมือง</t>
  </si>
  <si>
    <t>เงินเดือนฝ่ายข้าราชการประจำ</t>
  </si>
  <si>
    <t>550000</t>
  </si>
  <si>
    <t>110605</t>
  </si>
  <si>
    <t>31000</t>
  </si>
  <si>
    <t>รายรับ                          รายจ่าย</t>
  </si>
  <si>
    <t>(ต่ำกว่า)</t>
  </si>
  <si>
    <t>ผู้ตรวจ</t>
  </si>
  <si>
    <t>ลงชื่อ</t>
  </si>
  <si>
    <t>113400</t>
  </si>
  <si>
    <t>ลูกหนี้รายได้อื่น ๆ (ค่าน้ำประปา)</t>
  </si>
  <si>
    <t>(นางพยุง  สมัญญา)</t>
  </si>
  <si>
    <t>นักวิชาการคลังชำนาญการ</t>
  </si>
  <si>
    <t>( นางสาวสุคนธ์ทร  อุดมธนะทรัพย์  )</t>
  </si>
  <si>
    <t>( นายประเวท  ศรีทอง)</t>
  </si>
  <si>
    <t>( นายประเวท  ศรีทอง )</t>
  </si>
  <si>
    <t>นายกอบต. ดอนชมพู</t>
  </si>
  <si>
    <t>ปลัด อบต.ดอนชมพู</t>
  </si>
  <si>
    <t>ปลัด อบต.ดอนชมพู ปฏิบัติหน้าที่</t>
  </si>
  <si>
    <t xml:space="preserve">      องค์การบริหารส่วนตำบลดอนชมพู อำเภอโนนสูง   จังหวัดนครราชสีมา</t>
  </si>
  <si>
    <t>ปีงบประมาณ 2560  ประจำเดือน พฤศจิกายน  2559</t>
  </si>
  <si>
    <t>เงินอุดหนุนทั่วไปสำหรับดำเนินการตามอำนาจ</t>
  </si>
  <si>
    <t xml:space="preserve"> หน้าที่และภารกิจถ่ายโอนเลือกทำ</t>
  </si>
  <si>
    <t>431002</t>
  </si>
  <si>
    <t>431000</t>
  </si>
  <si>
    <t>เงินอุดหนุนทั่วไป  (ตามข้อบัญญุติ)</t>
  </si>
  <si>
    <t>ลูกหนี้ภาษีโรงเรือนและที่ดิน</t>
  </si>
  <si>
    <t>113301</t>
  </si>
  <si>
    <t>113303</t>
  </si>
  <si>
    <t>ลูกหนี้ภาษีป้าย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</si>
</sst>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53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4"/>
      <name val="Cordia New"/>
      <family val="2"/>
    </font>
    <font>
      <b/>
      <sz val="36"/>
      <name val="TH SarabunPSK"/>
      <family val="2"/>
    </font>
    <font>
      <sz val="3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3" fontId="50" fillId="0" borderId="0" xfId="33" applyFont="1" applyAlignment="1">
      <alignment/>
    </xf>
    <xf numFmtId="49" fontId="4" fillId="0" borderId="10" xfId="46" applyNumberFormat="1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3" fontId="4" fillId="0" borderId="15" xfId="41" applyFont="1" applyFill="1" applyBorder="1" applyAlignment="1">
      <alignment/>
    </xf>
    <xf numFmtId="43" fontId="4" fillId="0" borderId="17" xfId="41" applyFont="1" applyFill="1" applyBorder="1" applyAlignment="1">
      <alignment/>
    </xf>
    <xf numFmtId="43" fontId="5" fillId="0" borderId="18" xfId="41" applyFont="1" applyBorder="1" applyAlignment="1">
      <alignment/>
    </xf>
    <xf numFmtId="43" fontId="5" fillId="0" borderId="19" xfId="41" applyFont="1" applyBorder="1" applyAlignment="1">
      <alignment/>
    </xf>
    <xf numFmtId="43" fontId="4" fillId="0" borderId="18" xfId="41" applyFont="1" applyBorder="1" applyAlignment="1">
      <alignment/>
    </xf>
    <xf numFmtId="43" fontId="4" fillId="0" borderId="19" xfId="41" applyFont="1" applyBorder="1" applyAlignment="1">
      <alignment/>
    </xf>
    <xf numFmtId="0" fontId="4" fillId="0" borderId="20" xfId="46" applyFont="1" applyBorder="1">
      <alignment/>
      <protection/>
    </xf>
    <xf numFmtId="49" fontId="5" fillId="0" borderId="10" xfId="46" applyNumberFormat="1" applyFont="1" applyBorder="1" applyAlignment="1">
      <alignment horizontal="center"/>
      <protection/>
    </xf>
    <xf numFmtId="43" fontId="5" fillId="0" borderId="21" xfId="41" applyFont="1" applyBorder="1" applyAlignment="1">
      <alignment/>
    </xf>
    <xf numFmtId="43" fontId="5" fillId="0" borderId="22" xfId="41" applyFont="1" applyBorder="1" applyAlignment="1">
      <alignment/>
    </xf>
    <xf numFmtId="0" fontId="7" fillId="0" borderId="23" xfId="46" applyFont="1" applyBorder="1">
      <alignment/>
      <protection/>
    </xf>
    <xf numFmtId="49" fontId="5" fillId="0" borderId="22" xfId="46" applyNumberFormat="1" applyFont="1" applyBorder="1" applyAlignment="1">
      <alignment horizontal="center"/>
      <protection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5" fillId="0" borderId="23" xfId="46" applyFont="1" applyBorder="1">
      <alignment/>
      <protection/>
    </xf>
    <xf numFmtId="43" fontId="5" fillId="0" borderId="24" xfId="41" applyFont="1" applyBorder="1" applyAlignment="1">
      <alignment/>
    </xf>
    <xf numFmtId="43" fontId="5" fillId="0" borderId="25" xfId="41" applyFont="1" applyBorder="1" applyAlignment="1">
      <alignment/>
    </xf>
    <xf numFmtId="0" fontId="5" fillId="0" borderId="26" xfId="46" applyFont="1" applyBorder="1">
      <alignment/>
      <protection/>
    </xf>
    <xf numFmtId="49" fontId="5" fillId="0" borderId="13" xfId="46" applyNumberFormat="1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5" fillId="0" borderId="27" xfId="46" applyFont="1" applyBorder="1">
      <alignment/>
      <protection/>
    </xf>
    <xf numFmtId="49" fontId="5" fillId="0" borderId="28" xfId="46" applyNumberFormat="1" applyFont="1" applyBorder="1" applyAlignment="1">
      <alignment horizontal="center"/>
      <protection/>
    </xf>
    <xf numFmtId="43" fontId="5" fillId="0" borderId="22" xfId="41" applyFont="1" applyBorder="1" applyAlignment="1">
      <alignment/>
    </xf>
    <xf numFmtId="0" fontId="5" fillId="0" borderId="29" xfId="46" applyFont="1" applyBorder="1">
      <alignment/>
      <protection/>
    </xf>
    <xf numFmtId="0" fontId="2" fillId="0" borderId="23" xfId="46" applyFont="1" applyBorder="1">
      <alignment/>
      <protection/>
    </xf>
    <xf numFmtId="0" fontId="0" fillId="0" borderId="0" xfId="46">
      <alignment/>
      <protection/>
    </xf>
    <xf numFmtId="43" fontId="5" fillId="0" borderId="30" xfId="41" applyFont="1" applyBorder="1" applyAlignment="1">
      <alignment/>
    </xf>
    <xf numFmtId="43" fontId="4" fillId="0" borderId="31" xfId="46" applyNumberFormat="1" applyFont="1" applyBorder="1">
      <alignment/>
      <protection/>
    </xf>
    <xf numFmtId="0" fontId="4" fillId="0" borderId="32" xfId="46" applyFont="1" applyBorder="1" applyAlignment="1">
      <alignment horizontal="center"/>
      <protection/>
    </xf>
    <xf numFmtId="49" fontId="5" fillId="0" borderId="33" xfId="46" applyNumberFormat="1" applyFont="1" applyBorder="1" applyAlignment="1">
      <alignment horizontal="center"/>
      <protection/>
    </xf>
    <xf numFmtId="0" fontId="51" fillId="0" borderId="0" xfId="46" applyFont="1" applyBorder="1">
      <alignment/>
      <protection/>
    </xf>
    <xf numFmtId="43" fontId="51" fillId="0" borderId="0" xfId="41" applyFont="1" applyBorder="1" applyAlignment="1">
      <alignment horizontal="center"/>
    </xf>
    <xf numFmtId="0" fontId="52" fillId="0" borderId="0" xfId="46" applyFont="1" applyBorder="1" applyAlignment="1">
      <alignment horizontal="center"/>
      <protection/>
    </xf>
    <xf numFmtId="49" fontId="51" fillId="0" borderId="0" xfId="46" applyNumberFormat="1" applyFont="1" applyBorder="1" applyAlignment="1">
      <alignment horizontal="center"/>
      <protection/>
    </xf>
    <xf numFmtId="43" fontId="51" fillId="0" borderId="0" xfId="41" applyFont="1" applyFill="1" applyBorder="1" applyAlignment="1">
      <alignment horizontal="center"/>
    </xf>
    <xf numFmtId="43" fontId="5" fillId="0" borderId="34" xfId="41" applyFont="1" applyBorder="1" applyAlignment="1">
      <alignment horizontal="center"/>
    </xf>
    <xf numFmtId="43" fontId="5" fillId="0" borderId="0" xfId="41" applyFont="1" applyBorder="1" applyAlignment="1">
      <alignment horizontal="center"/>
    </xf>
    <xf numFmtId="43" fontId="4" fillId="0" borderId="0" xfId="41" applyFont="1" applyBorder="1" applyAlignment="1">
      <alignment/>
    </xf>
    <xf numFmtId="0" fontId="34" fillId="0" borderId="0" xfId="0" applyFont="1" applyAlignment="1">
      <alignment/>
    </xf>
    <xf numFmtId="49" fontId="5" fillId="0" borderId="16" xfId="46" applyNumberFormat="1" applyFont="1" applyBorder="1" applyAlignment="1">
      <alignment horizontal="center"/>
      <protection/>
    </xf>
    <xf numFmtId="43" fontId="5" fillId="0" borderId="35" xfId="41" applyFont="1" applyBorder="1" applyAlignment="1">
      <alignment/>
    </xf>
    <xf numFmtId="43" fontId="5" fillId="0" borderId="23" xfId="41" applyFont="1" applyBorder="1" applyAlignment="1">
      <alignment/>
    </xf>
    <xf numFmtId="43" fontId="0" fillId="0" borderId="0" xfId="33" applyFont="1" applyAlignment="1">
      <alignment/>
    </xf>
    <xf numFmtId="43" fontId="0" fillId="0" borderId="36" xfId="33" applyFont="1" applyBorder="1" applyAlignment="1">
      <alignment/>
    </xf>
    <xf numFmtId="43" fontId="5" fillId="0" borderId="13" xfId="41" applyFont="1" applyBorder="1" applyAlignment="1">
      <alignment/>
    </xf>
    <xf numFmtId="0" fontId="3" fillId="0" borderId="23" xfId="46" applyFont="1" applyBorder="1">
      <alignment/>
      <protection/>
    </xf>
    <xf numFmtId="43" fontId="5" fillId="0" borderId="0" xfId="41" applyFont="1" applyBorder="1" applyAlignment="1">
      <alignment/>
    </xf>
    <xf numFmtId="43" fontId="5" fillId="33" borderId="0" xfId="41" applyFont="1" applyFill="1" applyAlignment="1">
      <alignment/>
    </xf>
    <xf numFmtId="43" fontId="5" fillId="0" borderId="28" xfId="41" applyFont="1" applyBorder="1" applyAlignment="1">
      <alignment/>
    </xf>
    <xf numFmtId="43" fontId="5" fillId="0" borderId="37" xfId="41" applyFont="1" applyBorder="1" applyAlignment="1">
      <alignment/>
    </xf>
    <xf numFmtId="43" fontId="5" fillId="0" borderId="0" xfId="41" applyFont="1" applyAlignment="1">
      <alignment/>
    </xf>
    <xf numFmtId="43" fontId="5" fillId="0" borderId="30" xfId="41" applyFont="1" applyBorder="1" applyAlignment="1">
      <alignment/>
    </xf>
    <xf numFmtId="43" fontId="4" fillId="0" borderId="31" xfId="41" applyFont="1" applyBorder="1" applyAlignment="1">
      <alignment/>
    </xf>
    <xf numFmtId="43" fontId="4" fillId="0" borderId="0" xfId="41" applyFont="1" applyBorder="1" applyAlignment="1">
      <alignment horizontal="left"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left" indent="1"/>
      <protection/>
    </xf>
    <xf numFmtId="49" fontId="5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12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5" fillId="0" borderId="0" xfId="46" applyNumberFormat="1" applyFont="1" applyAlignment="1">
      <alignment horizontal="center"/>
      <protection/>
    </xf>
    <xf numFmtId="43" fontId="4" fillId="0" borderId="0" xfId="41" applyFont="1" applyFill="1" applyAlignment="1">
      <alignment/>
    </xf>
    <xf numFmtId="43" fontId="8" fillId="0" borderId="0" xfId="46" applyNumberFormat="1" applyFont="1">
      <alignment/>
      <protection/>
    </xf>
    <xf numFmtId="43" fontId="4" fillId="0" borderId="0" xfId="46" applyNumberFormat="1" applyFont="1">
      <alignment/>
      <protection/>
    </xf>
    <xf numFmtId="49" fontId="13" fillId="0" borderId="0" xfId="46" applyNumberFormat="1" applyFont="1" applyAlignment="1">
      <alignment horizontal="center"/>
      <protection/>
    </xf>
    <xf numFmtId="43" fontId="12" fillId="0" borderId="0" xfId="41" applyFont="1" applyFill="1" applyAlignment="1">
      <alignment/>
    </xf>
    <xf numFmtId="43" fontId="1" fillId="0" borderId="31" xfId="46" applyNumberFormat="1" applyFont="1" applyBorder="1">
      <alignment/>
      <protection/>
    </xf>
    <xf numFmtId="43" fontId="1" fillId="0" borderId="31" xfId="41" applyFont="1" applyBorder="1" applyAlignment="1">
      <alignment/>
    </xf>
    <xf numFmtId="43" fontId="4" fillId="0" borderId="0" xfId="41" applyFont="1" applyAlignment="1">
      <alignment horizontal="left"/>
    </xf>
    <xf numFmtId="0" fontId="11" fillId="0" borderId="0" xfId="46" applyFont="1" applyAlignment="1">
      <alignment horizontal="left"/>
      <protection/>
    </xf>
    <xf numFmtId="43" fontId="4" fillId="0" borderId="31" xfId="41" applyFont="1" applyBorder="1" applyAlignment="1">
      <alignment/>
    </xf>
    <xf numFmtId="0" fontId="5" fillId="0" borderId="0" xfId="46" applyFont="1" applyAlignment="1">
      <alignment/>
      <protection/>
    </xf>
    <xf numFmtId="43" fontId="5" fillId="0" borderId="0" xfId="41" applyFont="1" applyAlignment="1">
      <alignment/>
    </xf>
    <xf numFmtId="0" fontId="2" fillId="0" borderId="0" xfId="46" applyFont="1" applyAlignment="1">
      <alignment/>
      <protection/>
    </xf>
    <xf numFmtId="0" fontId="5" fillId="0" borderId="27" xfId="46" applyFont="1" applyBorder="1" applyAlignment="1">
      <alignment horizontal="left"/>
      <protection/>
    </xf>
    <xf numFmtId="0" fontId="4" fillId="0" borderId="21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43" fontId="5" fillId="0" borderId="0" xfId="41" applyFont="1" applyAlignment="1">
      <alignment horizontal="center"/>
    </xf>
    <xf numFmtId="0" fontId="2" fillId="0" borderId="0" xfId="46" applyFont="1" applyAlignment="1">
      <alignment horizontal="center"/>
      <protection/>
    </xf>
    <xf numFmtId="43" fontId="4" fillId="0" borderId="0" xfId="41" applyFont="1" applyAlignment="1">
      <alignment horizontal="left"/>
    </xf>
    <xf numFmtId="43" fontId="4" fillId="0" borderId="0" xfId="41" applyFont="1" applyBorder="1" applyAlignment="1">
      <alignment horizontal="left"/>
    </xf>
    <xf numFmtId="0" fontId="4" fillId="0" borderId="38" xfId="46" applyFont="1" applyBorder="1" applyAlignment="1">
      <alignment horizontal="center"/>
      <protection/>
    </xf>
    <xf numFmtId="0" fontId="4" fillId="0" borderId="39" xfId="46" applyFont="1" applyBorder="1" applyAlignment="1">
      <alignment horizontal="center"/>
      <protection/>
    </xf>
    <xf numFmtId="43" fontId="5" fillId="0" borderId="18" xfId="41" applyFont="1" applyFill="1" applyBorder="1" applyAlignment="1">
      <alignment horizontal="center"/>
    </xf>
    <xf numFmtId="43" fontId="5" fillId="0" borderId="35" xfId="41" applyFont="1" applyFill="1" applyBorder="1" applyAlignment="1">
      <alignment horizontal="center"/>
    </xf>
    <xf numFmtId="0" fontId="11" fillId="0" borderId="0" xfId="46" applyFont="1" applyAlignment="1">
      <alignment horizontal="left"/>
      <protection/>
    </xf>
    <xf numFmtId="43" fontId="5" fillId="0" borderId="40" xfId="41" applyFont="1" applyFill="1" applyBorder="1" applyAlignment="1">
      <alignment horizontal="center"/>
    </xf>
    <xf numFmtId="43" fontId="5" fillId="0" borderId="41" xfId="41" applyFont="1" applyFill="1" applyBorder="1" applyAlignment="1">
      <alignment horizontal="center"/>
    </xf>
    <xf numFmtId="43" fontId="4" fillId="0" borderId="42" xfId="41" applyFont="1" applyFill="1" applyBorder="1" applyAlignment="1">
      <alignment horizontal="center"/>
    </xf>
    <xf numFmtId="43" fontId="4" fillId="0" borderId="43" xfId="41" applyFont="1" applyFill="1" applyBorder="1" applyAlignment="1">
      <alignment horizontal="center"/>
    </xf>
    <xf numFmtId="43" fontId="5" fillId="33" borderId="21" xfId="41" applyFont="1" applyFill="1" applyBorder="1" applyAlignment="1">
      <alignment horizontal="center"/>
    </xf>
    <xf numFmtId="43" fontId="5" fillId="33" borderId="23" xfId="41" applyFont="1" applyFill="1" applyBorder="1" applyAlignment="1">
      <alignment horizontal="center"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4" fillId="0" borderId="44" xfId="46" applyFont="1" applyBorder="1" applyAlignment="1">
      <alignment horizontal="center"/>
      <protection/>
    </xf>
    <xf numFmtId="0" fontId="4" fillId="0" borderId="45" xfId="46" applyFont="1" applyBorder="1" applyAlignment="1">
      <alignment horizontal="center"/>
      <protection/>
    </xf>
    <xf numFmtId="0" fontId="4" fillId="0" borderId="46" xfId="46" applyFont="1" applyBorder="1" applyAlignment="1">
      <alignment horizontal="center"/>
      <protection/>
    </xf>
    <xf numFmtId="0" fontId="4" fillId="0" borderId="47" xfId="46" applyFont="1" applyBorder="1" applyAlignment="1">
      <alignment horizontal="center"/>
      <protection/>
    </xf>
    <xf numFmtId="0" fontId="4" fillId="0" borderId="48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43" fontId="4" fillId="0" borderId="49" xfId="41" applyFont="1" applyFill="1" applyBorder="1" applyAlignment="1">
      <alignment horizontal="center"/>
    </xf>
    <xf numFmtId="43" fontId="4" fillId="0" borderId="20" xfId="41" applyFont="1" applyFill="1" applyBorder="1" applyAlignment="1">
      <alignment horizontal="center"/>
    </xf>
    <xf numFmtId="43" fontId="4" fillId="0" borderId="14" xfId="41" applyFont="1" applyFill="1" applyBorder="1" applyAlignment="1">
      <alignment horizontal="center"/>
    </xf>
    <xf numFmtId="43" fontId="4" fillId="0" borderId="37" xfId="41" applyFont="1" applyFill="1" applyBorder="1" applyAlignment="1">
      <alignment horizontal="center"/>
    </xf>
    <xf numFmtId="43" fontId="4" fillId="0" borderId="18" xfId="41" applyFont="1" applyBorder="1" applyAlignment="1">
      <alignment horizontal="center"/>
    </xf>
    <xf numFmtId="43" fontId="4" fillId="0" borderId="35" xfId="41" applyFont="1" applyBorder="1" applyAlignment="1">
      <alignment horizontal="center"/>
    </xf>
    <xf numFmtId="43" fontId="6" fillId="0" borderId="0" xfId="41" applyFont="1" applyFill="1" applyAlignment="1">
      <alignment horizontal="center"/>
    </xf>
    <xf numFmtId="43" fontId="4" fillId="0" borderId="50" xfId="4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0"/>
  <sheetViews>
    <sheetView tabSelected="1" view="pageBreakPreview" zoomScaleSheetLayoutView="100" zoomScalePageLayoutView="0" workbookViewId="0" topLeftCell="B1">
      <selection activeCell="K9" sqref="K9"/>
    </sheetView>
  </sheetViews>
  <sheetFormatPr defaultColWidth="9.140625" defaultRowHeight="21.75"/>
  <cols>
    <col min="1" max="1" width="15.8515625" style="0" customWidth="1"/>
    <col min="2" max="2" width="15.421875" style="0" customWidth="1"/>
    <col min="3" max="3" width="15.28125" style="0" customWidth="1"/>
    <col min="4" max="4" width="18.00390625" style="0" customWidth="1"/>
    <col min="5" max="5" width="39.7109375" style="0" customWidth="1"/>
    <col min="6" max="6" width="12.00390625" style="0" customWidth="1"/>
    <col min="7" max="7" width="5.8515625" style="0" customWidth="1"/>
    <col min="8" max="8" width="14.140625" style="0" customWidth="1"/>
    <col min="10" max="10" width="21.00390625" style="0" customWidth="1"/>
    <col min="11" max="11" width="17.00390625" style="1" customWidth="1"/>
    <col min="12" max="13" width="13.8515625" style="1" customWidth="1"/>
  </cols>
  <sheetData>
    <row r="1" spans="1:8" ht="25.5">
      <c r="A1" s="121" t="s">
        <v>100</v>
      </c>
      <c r="B1" s="121"/>
      <c r="C1" s="121"/>
      <c r="D1" s="121"/>
      <c r="E1" s="121"/>
      <c r="F1" s="121"/>
      <c r="G1" s="121"/>
      <c r="H1" s="121"/>
    </row>
    <row r="2" spans="1:8" ht="25.5">
      <c r="A2" s="121" t="s">
        <v>60</v>
      </c>
      <c r="B2" s="121"/>
      <c r="C2" s="121"/>
      <c r="D2" s="121"/>
      <c r="E2" s="121"/>
      <c r="F2" s="121"/>
      <c r="G2" s="121"/>
      <c r="H2" s="121"/>
    </row>
    <row r="3" spans="1:8" ht="24" thickBot="1">
      <c r="A3" s="122" t="s">
        <v>101</v>
      </c>
      <c r="B3" s="122"/>
      <c r="C3" s="122"/>
      <c r="D3" s="122"/>
      <c r="E3" s="122"/>
      <c r="F3" s="122"/>
      <c r="G3" s="122"/>
      <c r="H3" s="122"/>
    </row>
    <row r="4" spans="1:8" ht="24" thickTop="1">
      <c r="A4" s="109" t="s">
        <v>50</v>
      </c>
      <c r="B4" s="110"/>
      <c r="C4" s="110"/>
      <c r="D4" s="111"/>
      <c r="E4" s="112" t="s">
        <v>0</v>
      </c>
      <c r="F4" s="2"/>
      <c r="G4" s="115"/>
      <c r="H4" s="116"/>
    </row>
    <row r="5" spans="1:8" ht="23.25">
      <c r="A5" s="3"/>
      <c r="B5" s="4" t="s">
        <v>46</v>
      </c>
      <c r="C5" s="3"/>
      <c r="D5" s="4"/>
      <c r="E5" s="113"/>
      <c r="F5" s="5" t="s">
        <v>53</v>
      </c>
      <c r="G5" s="117" t="s">
        <v>8</v>
      </c>
      <c r="H5" s="118"/>
    </row>
    <row r="6" spans="1:8" ht="23.25">
      <c r="A6" s="6" t="s">
        <v>25</v>
      </c>
      <c r="B6" s="7" t="s">
        <v>47</v>
      </c>
      <c r="C6" s="6" t="s">
        <v>1</v>
      </c>
      <c r="D6" s="7" t="s">
        <v>49</v>
      </c>
      <c r="E6" s="113"/>
      <c r="F6" s="5" t="s">
        <v>54</v>
      </c>
      <c r="G6" s="117" t="s">
        <v>51</v>
      </c>
      <c r="H6" s="118"/>
    </row>
    <row r="7" spans="1:8" ht="23.25">
      <c r="A7" s="6" t="s">
        <v>45</v>
      </c>
      <c r="B7" s="7" t="s">
        <v>48</v>
      </c>
      <c r="C7" s="6" t="s">
        <v>45</v>
      </c>
      <c r="D7" s="7" t="s">
        <v>45</v>
      </c>
      <c r="E7" s="113"/>
      <c r="F7" s="5"/>
      <c r="G7" s="117" t="s">
        <v>52</v>
      </c>
      <c r="H7" s="118"/>
    </row>
    <row r="8" spans="1:8" ht="24" thickBot="1">
      <c r="A8" s="8"/>
      <c r="B8" s="9" t="s">
        <v>45</v>
      </c>
      <c r="C8" s="8"/>
      <c r="D8" s="9"/>
      <c r="E8" s="114"/>
      <c r="F8" s="10"/>
      <c r="G8" s="11"/>
      <c r="H8" s="12"/>
    </row>
    <row r="9" spans="1:8" ht="24" thickTop="1">
      <c r="A9" s="13"/>
      <c r="B9" s="14"/>
      <c r="C9" s="15"/>
      <c r="D9" s="16">
        <v>26326826.4</v>
      </c>
      <c r="E9" s="17" t="s">
        <v>7</v>
      </c>
      <c r="F9" s="18"/>
      <c r="G9" s="119">
        <v>26326826.4</v>
      </c>
      <c r="H9" s="120"/>
    </row>
    <row r="10" spans="1:8" ht="23.25">
      <c r="A10" s="19"/>
      <c r="B10" s="20"/>
      <c r="C10" s="19"/>
      <c r="D10" s="20"/>
      <c r="E10" s="21" t="s">
        <v>61</v>
      </c>
      <c r="F10" s="22"/>
      <c r="G10" s="105"/>
      <c r="H10" s="106"/>
    </row>
    <row r="11" spans="1:8" ht="23.25">
      <c r="A11" s="19">
        <v>3130000</v>
      </c>
      <c r="B11" s="20">
        <v>0</v>
      </c>
      <c r="C11" s="20">
        <f>SUM(A11:B11)</f>
        <v>3130000</v>
      </c>
      <c r="D11" s="20">
        <v>532.52</v>
      </c>
      <c r="E11" s="25" t="s">
        <v>28</v>
      </c>
      <c r="F11" s="22" t="s">
        <v>62</v>
      </c>
      <c r="G11" s="105">
        <v>356.74</v>
      </c>
      <c r="H11" s="106"/>
    </row>
    <row r="12" spans="1:8" ht="23.25">
      <c r="A12" s="19">
        <v>106000</v>
      </c>
      <c r="B12" s="20">
        <v>0</v>
      </c>
      <c r="C12" s="20">
        <f aca="true" t="shared" si="0" ref="C12:C18">SUM(A12:B12)</f>
        <v>106000</v>
      </c>
      <c r="D12" s="20">
        <v>5619</v>
      </c>
      <c r="E12" s="25" t="s">
        <v>55</v>
      </c>
      <c r="F12" s="22" t="s">
        <v>63</v>
      </c>
      <c r="G12" s="105">
        <v>4731</v>
      </c>
      <c r="H12" s="106"/>
    </row>
    <row r="13" spans="1:8" ht="23.25">
      <c r="A13" s="19">
        <v>160000</v>
      </c>
      <c r="B13" s="20">
        <v>0</v>
      </c>
      <c r="C13" s="20">
        <f t="shared" si="0"/>
        <v>160000</v>
      </c>
      <c r="D13" s="20">
        <v>0</v>
      </c>
      <c r="E13" s="25" t="s">
        <v>29</v>
      </c>
      <c r="F13" s="22" t="s">
        <v>64</v>
      </c>
      <c r="G13" s="105">
        <v>0</v>
      </c>
      <c r="H13" s="106"/>
    </row>
    <row r="14" spans="1:8" ht="23.25">
      <c r="A14" s="19">
        <v>2000000</v>
      </c>
      <c r="B14" s="20">
        <v>0</v>
      </c>
      <c r="C14" s="20">
        <f t="shared" si="0"/>
        <v>2000000</v>
      </c>
      <c r="D14" s="20">
        <v>161637.5</v>
      </c>
      <c r="E14" s="25" t="s">
        <v>20</v>
      </c>
      <c r="F14" s="22" t="s">
        <v>65</v>
      </c>
      <c r="G14" s="105">
        <v>160337.5</v>
      </c>
      <c r="H14" s="106"/>
    </row>
    <row r="15" spans="1:8" ht="23.25">
      <c r="A15" s="19">
        <v>35000</v>
      </c>
      <c r="B15" s="20">
        <v>0</v>
      </c>
      <c r="C15" s="20">
        <f t="shared" si="0"/>
        <v>35000</v>
      </c>
      <c r="D15" s="20">
        <v>1300</v>
      </c>
      <c r="E15" s="25" t="s">
        <v>30</v>
      </c>
      <c r="F15" s="22" t="s">
        <v>66</v>
      </c>
      <c r="G15" s="105">
        <v>1200</v>
      </c>
      <c r="H15" s="106"/>
    </row>
    <row r="16" spans="1:8" ht="23.25">
      <c r="A16" s="19">
        <v>0</v>
      </c>
      <c r="B16" s="20">
        <v>0</v>
      </c>
      <c r="C16" s="20">
        <f t="shared" si="0"/>
        <v>0</v>
      </c>
      <c r="D16" s="20">
        <v>0</v>
      </c>
      <c r="E16" s="25" t="s">
        <v>31</v>
      </c>
      <c r="F16" s="22" t="s">
        <v>67</v>
      </c>
      <c r="G16" s="105">
        <v>0</v>
      </c>
      <c r="H16" s="106"/>
    </row>
    <row r="17" spans="1:8" ht="23.25">
      <c r="A17" s="19">
        <v>19870000</v>
      </c>
      <c r="B17" s="20">
        <v>0</v>
      </c>
      <c r="C17" s="20">
        <f t="shared" si="0"/>
        <v>19870000</v>
      </c>
      <c r="D17" s="20">
        <v>1333395.7</v>
      </c>
      <c r="E17" s="25" t="s">
        <v>32</v>
      </c>
      <c r="F17" s="22" t="s">
        <v>68</v>
      </c>
      <c r="G17" s="105">
        <v>623058.26</v>
      </c>
      <c r="H17" s="106"/>
    </row>
    <row r="18" spans="1:10" s="1" customFormat="1" ht="23.25">
      <c r="A18" s="26">
        <v>22752110</v>
      </c>
      <c r="B18" s="27">
        <v>0</v>
      </c>
      <c r="C18" s="20">
        <f t="shared" si="0"/>
        <v>22752110</v>
      </c>
      <c r="D18" s="20">
        <v>4144772</v>
      </c>
      <c r="E18" s="28" t="s">
        <v>106</v>
      </c>
      <c r="F18" s="29" t="s">
        <v>105</v>
      </c>
      <c r="G18" s="105">
        <v>4144772</v>
      </c>
      <c r="H18" s="106"/>
      <c r="I18"/>
      <c r="J18" s="30"/>
    </row>
    <row r="19" spans="1:10" s="1" customFormat="1" ht="23.25">
      <c r="A19" s="26"/>
      <c r="B19" s="27"/>
      <c r="C19" s="20"/>
      <c r="D19" s="20">
        <v>2044459</v>
      </c>
      <c r="E19" s="28" t="s">
        <v>102</v>
      </c>
      <c r="F19" s="29" t="s">
        <v>104</v>
      </c>
      <c r="G19" s="105">
        <v>2044459</v>
      </c>
      <c r="H19" s="106"/>
      <c r="I19"/>
      <c r="J19" s="30"/>
    </row>
    <row r="20" spans="1:10" s="1" customFormat="1" ht="23.25">
      <c r="A20" s="26"/>
      <c r="B20" s="27"/>
      <c r="C20" s="20"/>
      <c r="D20" s="20"/>
      <c r="E20" s="86" t="s">
        <v>103</v>
      </c>
      <c r="F20" s="29"/>
      <c r="G20" s="105"/>
      <c r="H20" s="106"/>
      <c r="I20"/>
      <c r="J20" s="30"/>
    </row>
    <row r="21" spans="1:10" s="1" customFormat="1" ht="23.25">
      <c r="A21" s="26"/>
      <c r="B21" s="27"/>
      <c r="C21" s="20"/>
      <c r="D21" s="27">
        <v>1050</v>
      </c>
      <c r="E21" s="34" t="s">
        <v>107</v>
      </c>
      <c r="F21" s="29" t="s">
        <v>108</v>
      </c>
      <c r="G21" s="105">
        <v>1050</v>
      </c>
      <c r="H21" s="106"/>
      <c r="I21"/>
      <c r="J21" s="30"/>
    </row>
    <row r="22" spans="1:10" s="1" customFormat="1" ht="23.25">
      <c r="A22" s="33">
        <v>0</v>
      </c>
      <c r="B22" s="27">
        <v>0</v>
      </c>
      <c r="C22" s="20">
        <v>0</v>
      </c>
      <c r="D22" s="27">
        <v>30.08</v>
      </c>
      <c r="E22" s="34" t="s">
        <v>17</v>
      </c>
      <c r="F22" s="22" t="s">
        <v>34</v>
      </c>
      <c r="G22" s="105">
        <v>0</v>
      </c>
      <c r="H22" s="106"/>
      <c r="I22"/>
      <c r="J22" s="30"/>
    </row>
    <row r="23" spans="1:10" s="1" customFormat="1" ht="23.25">
      <c r="A23" s="33"/>
      <c r="B23" s="27"/>
      <c r="C23" s="20"/>
      <c r="D23" s="27">
        <v>1026</v>
      </c>
      <c r="E23" s="34" t="s">
        <v>110</v>
      </c>
      <c r="F23" s="22" t="s">
        <v>109</v>
      </c>
      <c r="G23" s="105">
        <v>1026</v>
      </c>
      <c r="H23" s="106"/>
      <c r="I23"/>
      <c r="J23" s="30"/>
    </row>
    <row r="24" spans="1:10" s="1" customFormat="1" ht="23.25">
      <c r="A24" s="33"/>
      <c r="B24" s="27"/>
      <c r="C24" s="20"/>
      <c r="D24" s="27">
        <v>164450</v>
      </c>
      <c r="E24" s="34" t="s">
        <v>91</v>
      </c>
      <c r="F24" s="22" t="s">
        <v>90</v>
      </c>
      <c r="G24" s="105">
        <v>632.5</v>
      </c>
      <c r="H24" s="106"/>
      <c r="I24"/>
      <c r="J24" s="30"/>
    </row>
    <row r="25" spans="1:10" s="1" customFormat="1" ht="23.25">
      <c r="A25" s="33">
        <v>0</v>
      </c>
      <c r="B25" s="27">
        <v>0</v>
      </c>
      <c r="C25" s="20">
        <v>0</v>
      </c>
      <c r="D25" s="27">
        <v>21250</v>
      </c>
      <c r="E25" s="34" t="s">
        <v>69</v>
      </c>
      <c r="F25" s="22" t="s">
        <v>35</v>
      </c>
      <c r="G25" s="105">
        <v>0</v>
      </c>
      <c r="H25" s="106"/>
      <c r="I25"/>
      <c r="J25"/>
    </row>
    <row r="26" spans="1:10" s="1" customFormat="1" ht="23.25">
      <c r="A26" s="33">
        <v>0</v>
      </c>
      <c r="B26" s="27">
        <v>0</v>
      </c>
      <c r="C26" s="20">
        <v>0</v>
      </c>
      <c r="D26" s="27">
        <v>1008500</v>
      </c>
      <c r="E26" s="34" t="s">
        <v>56</v>
      </c>
      <c r="F26" s="22" t="s">
        <v>70</v>
      </c>
      <c r="G26" s="105">
        <v>26500</v>
      </c>
      <c r="H26" s="106"/>
      <c r="I26"/>
      <c r="J26"/>
    </row>
    <row r="27" spans="1:10" s="1" customFormat="1" ht="23.25">
      <c r="A27" s="33">
        <v>0</v>
      </c>
      <c r="B27" s="27">
        <v>0</v>
      </c>
      <c r="C27" s="20">
        <v>0</v>
      </c>
      <c r="D27" s="27"/>
      <c r="E27" s="34" t="s">
        <v>57</v>
      </c>
      <c r="F27" s="22" t="s">
        <v>71</v>
      </c>
      <c r="G27" s="105">
        <v>0</v>
      </c>
      <c r="H27" s="106"/>
      <c r="I27"/>
      <c r="J27"/>
    </row>
    <row r="28" spans="1:10" s="1" customFormat="1" ht="23.25">
      <c r="A28" s="33">
        <v>0</v>
      </c>
      <c r="B28" s="27">
        <v>0</v>
      </c>
      <c r="C28" s="20">
        <v>0</v>
      </c>
      <c r="D28" s="27">
        <v>17900</v>
      </c>
      <c r="E28" s="34" t="s">
        <v>44</v>
      </c>
      <c r="F28" s="22" t="s">
        <v>72</v>
      </c>
      <c r="G28" s="105">
        <v>0</v>
      </c>
      <c r="H28" s="106"/>
      <c r="I28"/>
      <c r="J28"/>
    </row>
    <row r="29" spans="1:10" s="1" customFormat="1" ht="23.25">
      <c r="A29" s="33">
        <v>0</v>
      </c>
      <c r="B29" s="27">
        <v>0</v>
      </c>
      <c r="C29" s="20">
        <v>0</v>
      </c>
      <c r="D29" s="27">
        <v>41727.03</v>
      </c>
      <c r="E29" s="34" t="s">
        <v>73</v>
      </c>
      <c r="F29" s="22" t="s">
        <v>38</v>
      </c>
      <c r="G29" s="105">
        <v>23955.61</v>
      </c>
      <c r="H29" s="106"/>
      <c r="I29"/>
      <c r="J29"/>
    </row>
    <row r="30" spans="1:10" s="1" customFormat="1" ht="23.25">
      <c r="A30" s="33">
        <v>0</v>
      </c>
      <c r="B30" s="27">
        <v>0</v>
      </c>
      <c r="C30" s="20">
        <v>0</v>
      </c>
      <c r="D30" s="27">
        <v>0</v>
      </c>
      <c r="E30" s="35" t="s">
        <v>74</v>
      </c>
      <c r="F30" s="22"/>
      <c r="G30" s="105">
        <v>0</v>
      </c>
      <c r="H30" s="106"/>
      <c r="I30"/>
      <c r="J30"/>
    </row>
    <row r="31" spans="1:10" s="1" customFormat="1" ht="23.25">
      <c r="A31" s="33">
        <v>0</v>
      </c>
      <c r="B31" s="27">
        <v>0</v>
      </c>
      <c r="C31" s="20">
        <v>0</v>
      </c>
      <c r="D31" s="27">
        <v>0</v>
      </c>
      <c r="E31" s="25" t="s">
        <v>37</v>
      </c>
      <c r="F31" s="22" t="s">
        <v>39</v>
      </c>
      <c r="G31" s="105">
        <v>0</v>
      </c>
      <c r="H31" s="106"/>
      <c r="I31"/>
      <c r="J31"/>
    </row>
    <row r="32" spans="1:10" s="1" customFormat="1" ht="23.25">
      <c r="A32" s="33">
        <v>0</v>
      </c>
      <c r="B32" s="27">
        <v>0</v>
      </c>
      <c r="C32" s="20">
        <v>0</v>
      </c>
      <c r="D32" s="27">
        <v>0</v>
      </c>
      <c r="E32" s="25" t="s">
        <v>36</v>
      </c>
      <c r="F32" s="22" t="s">
        <v>42</v>
      </c>
      <c r="G32" s="105">
        <v>0</v>
      </c>
      <c r="H32" s="106"/>
      <c r="I32"/>
      <c r="J32"/>
    </row>
    <row r="33" spans="1:10" s="1" customFormat="1" ht="23.25">
      <c r="A33" s="33">
        <v>0</v>
      </c>
      <c r="B33" s="27">
        <v>0</v>
      </c>
      <c r="C33" s="20">
        <v>0</v>
      </c>
      <c r="D33" s="27">
        <v>0</v>
      </c>
      <c r="E33" s="25" t="s">
        <v>75</v>
      </c>
      <c r="F33" s="22"/>
      <c r="G33" s="105">
        <v>0</v>
      </c>
      <c r="H33" s="106"/>
      <c r="I33"/>
      <c r="J33"/>
    </row>
    <row r="34" spans="1:10" s="1" customFormat="1" ht="23.25">
      <c r="A34" s="33"/>
      <c r="B34" s="27"/>
      <c r="C34" s="20"/>
      <c r="D34" s="27"/>
      <c r="E34" s="25"/>
      <c r="F34" s="22"/>
      <c r="G34" s="23"/>
      <c r="H34" s="24"/>
      <c r="I34"/>
      <c r="J34"/>
    </row>
    <row r="35" spans="1:10" s="1" customFormat="1" ht="23.25">
      <c r="A35" s="33"/>
      <c r="B35" s="27"/>
      <c r="C35" s="20"/>
      <c r="D35" s="27"/>
      <c r="E35" s="25"/>
      <c r="F35" s="22"/>
      <c r="G35" s="23"/>
      <c r="H35" s="24"/>
      <c r="I35"/>
      <c r="J35"/>
    </row>
    <row r="36" spans="1:8" ht="23.25">
      <c r="A36" s="33"/>
      <c r="B36" s="27"/>
      <c r="C36" s="20"/>
      <c r="D36" s="27"/>
      <c r="E36" s="25"/>
      <c r="F36" s="22"/>
      <c r="G36" s="23"/>
      <c r="H36" s="24"/>
    </row>
    <row r="37" spans="1:8" ht="23.25">
      <c r="A37" s="33"/>
      <c r="B37" s="27"/>
      <c r="C37" s="20"/>
      <c r="D37" s="27"/>
      <c r="E37" s="25"/>
      <c r="F37" s="22"/>
      <c r="G37" s="23"/>
      <c r="H37" s="24"/>
    </row>
    <row r="38" spans="1:8" ht="23.25">
      <c r="A38" s="33"/>
      <c r="B38" s="27"/>
      <c r="C38" s="20"/>
      <c r="D38" s="27"/>
      <c r="E38" s="25"/>
      <c r="F38" s="22"/>
      <c r="G38" s="105"/>
      <c r="H38" s="106"/>
    </row>
    <row r="39" spans="1:9" ht="23.25">
      <c r="A39" s="33"/>
      <c r="B39" s="27"/>
      <c r="C39" s="20"/>
      <c r="D39" s="27"/>
      <c r="E39" s="25"/>
      <c r="F39" s="22"/>
      <c r="G39" s="105"/>
      <c r="H39" s="106"/>
      <c r="I39" s="36"/>
    </row>
    <row r="40" spans="1:9" ht="23.25">
      <c r="A40" s="33"/>
      <c r="B40" s="27"/>
      <c r="C40" s="20"/>
      <c r="D40" s="27"/>
      <c r="E40" s="25"/>
      <c r="F40" s="32"/>
      <c r="G40" s="105"/>
      <c r="H40" s="106"/>
      <c r="I40" s="36"/>
    </row>
    <row r="41" spans="1:9" ht="23.25">
      <c r="A41" s="37"/>
      <c r="B41" s="27"/>
      <c r="C41" s="20"/>
      <c r="D41" s="27"/>
      <c r="E41" s="34"/>
      <c r="F41" s="22"/>
      <c r="G41" s="99"/>
      <c r="H41" s="100"/>
      <c r="I41" s="36"/>
    </row>
    <row r="42" spans="1:9" ht="24" thickBot="1">
      <c r="A42" s="78">
        <f>SUM(A11:A41)</f>
        <v>48053110</v>
      </c>
      <c r="B42" s="78">
        <f>SUM(B11:B41)</f>
        <v>0</v>
      </c>
      <c r="C42" s="78">
        <f>SUM(C11:C41)</f>
        <v>48053110</v>
      </c>
      <c r="D42" s="38">
        <f>SUM(D11:D41)</f>
        <v>8947648.83</v>
      </c>
      <c r="E42" s="39"/>
      <c r="F42" s="40"/>
      <c r="G42" s="101">
        <f>SUM(G11:G41)</f>
        <v>7032078.61</v>
      </c>
      <c r="H42" s="102"/>
      <c r="I42" s="36"/>
    </row>
    <row r="43" spans="1:9" ht="24" thickTop="1">
      <c r="A43" s="41" t="s">
        <v>76</v>
      </c>
      <c r="B43" s="41"/>
      <c r="C43" s="42"/>
      <c r="D43" s="42"/>
      <c r="E43" s="43"/>
      <c r="F43" s="44"/>
      <c r="G43" s="45"/>
      <c r="H43" s="46"/>
      <c r="I43" s="36"/>
    </row>
    <row r="44" spans="1:9" ht="23.25">
      <c r="A44" s="41"/>
      <c r="B44" s="41"/>
      <c r="C44" s="42"/>
      <c r="D44" s="42"/>
      <c r="E44" s="43"/>
      <c r="F44" s="44"/>
      <c r="G44" s="45"/>
      <c r="H44" s="47"/>
      <c r="I44" s="36"/>
    </row>
    <row r="45" spans="1:9" ht="23.25">
      <c r="A45" s="41"/>
      <c r="B45" s="41"/>
      <c r="C45" s="42"/>
      <c r="D45" s="42"/>
      <c r="E45" s="43"/>
      <c r="F45" s="44"/>
      <c r="G45" s="45"/>
      <c r="H45" s="47"/>
      <c r="I45" s="36"/>
    </row>
    <row r="46" spans="1:9" ht="23.25">
      <c r="A46" s="41"/>
      <c r="B46" s="41"/>
      <c r="C46" s="42"/>
      <c r="D46" s="42"/>
      <c r="E46" s="43"/>
      <c r="F46" s="44"/>
      <c r="G46" s="45"/>
      <c r="H46" s="47"/>
      <c r="I46" s="36"/>
    </row>
    <row r="47" spans="1:9" ht="23.25">
      <c r="A47" s="41" t="s">
        <v>77</v>
      </c>
      <c r="B47" s="41"/>
      <c r="C47" s="42"/>
      <c r="D47" s="42"/>
      <c r="E47" s="43"/>
      <c r="F47" s="44"/>
      <c r="G47" s="45"/>
      <c r="H47" s="47"/>
      <c r="I47" s="48"/>
    </row>
    <row r="48" spans="1:9" ht="23.25">
      <c r="A48" s="41" t="s">
        <v>78</v>
      </c>
      <c r="B48" s="41"/>
      <c r="C48" s="42"/>
      <c r="D48" s="42"/>
      <c r="E48" s="43"/>
      <c r="F48" s="44"/>
      <c r="G48" s="45"/>
      <c r="H48" s="47"/>
      <c r="I48" s="48"/>
    </row>
    <row r="49" spans="1:9" ht="23.25">
      <c r="A49" s="41" t="s">
        <v>79</v>
      </c>
      <c r="B49" s="41"/>
      <c r="C49" s="42"/>
      <c r="D49" s="42"/>
      <c r="E49" s="43"/>
      <c r="F49" s="44"/>
      <c r="G49" s="45"/>
      <c r="H49" s="47"/>
      <c r="I49" s="48"/>
    </row>
    <row r="50" spans="1:9" ht="23.25">
      <c r="A50" s="41" t="s">
        <v>80</v>
      </c>
      <c r="B50" s="41"/>
      <c r="C50" s="42"/>
      <c r="D50" s="42"/>
      <c r="E50" s="43"/>
      <c r="F50" s="44"/>
      <c r="G50" s="45"/>
      <c r="H50" s="47"/>
      <c r="I50" s="48"/>
    </row>
    <row r="51" spans="1:9" ht="24" thickBot="1">
      <c r="A51" s="49"/>
      <c r="B51" s="49"/>
      <c r="C51" s="49"/>
      <c r="D51" s="49"/>
      <c r="E51" s="49"/>
      <c r="F51" s="49"/>
      <c r="G51" s="45"/>
      <c r="H51" s="47"/>
      <c r="I51" s="48"/>
    </row>
    <row r="52" spans="1:9" ht="24" thickTop="1">
      <c r="A52" s="109" t="s">
        <v>50</v>
      </c>
      <c r="B52" s="110"/>
      <c r="C52" s="110"/>
      <c r="D52" s="111"/>
      <c r="E52" s="112" t="s">
        <v>0</v>
      </c>
      <c r="F52" s="18"/>
      <c r="G52" s="115"/>
      <c r="H52" s="116"/>
      <c r="I52" s="48"/>
    </row>
    <row r="53" spans="1:9" ht="23.25">
      <c r="A53" s="3"/>
      <c r="B53" s="4" t="s">
        <v>46</v>
      </c>
      <c r="C53" s="3"/>
      <c r="D53" s="4"/>
      <c r="E53" s="113"/>
      <c r="F53" s="29" t="s">
        <v>53</v>
      </c>
      <c r="G53" s="117" t="s">
        <v>8</v>
      </c>
      <c r="H53" s="118"/>
      <c r="I53" s="48"/>
    </row>
    <row r="54" spans="1:9" ht="23.25">
      <c r="A54" s="6" t="s">
        <v>25</v>
      </c>
      <c r="B54" s="7" t="s">
        <v>47</v>
      </c>
      <c r="C54" s="6" t="s">
        <v>1</v>
      </c>
      <c r="D54" s="7" t="s">
        <v>49</v>
      </c>
      <c r="E54" s="113"/>
      <c r="F54" s="29" t="s">
        <v>54</v>
      </c>
      <c r="G54" s="117" t="s">
        <v>51</v>
      </c>
      <c r="H54" s="118"/>
      <c r="I54" s="48"/>
    </row>
    <row r="55" spans="1:10" ht="23.25">
      <c r="A55" s="6" t="s">
        <v>45</v>
      </c>
      <c r="B55" s="7" t="s">
        <v>48</v>
      </c>
      <c r="C55" s="6" t="s">
        <v>45</v>
      </c>
      <c r="D55" s="7" t="s">
        <v>45</v>
      </c>
      <c r="E55" s="113"/>
      <c r="F55" s="29"/>
      <c r="G55" s="117" t="s">
        <v>52</v>
      </c>
      <c r="H55" s="118"/>
      <c r="I55" s="48"/>
      <c r="J55" s="30"/>
    </row>
    <row r="56" spans="1:10" ht="24" thickBot="1">
      <c r="A56" s="8"/>
      <c r="B56" s="9" t="s">
        <v>45</v>
      </c>
      <c r="C56" s="8"/>
      <c r="D56" s="9"/>
      <c r="E56" s="114"/>
      <c r="F56" s="50"/>
      <c r="G56" s="11"/>
      <c r="H56" s="12"/>
      <c r="I56" s="36"/>
      <c r="J56" s="30"/>
    </row>
    <row r="57" spans="1:10" ht="24" thickTop="1">
      <c r="A57" s="20"/>
      <c r="B57" s="51"/>
      <c r="C57" s="13"/>
      <c r="D57" s="14"/>
      <c r="E57" s="17" t="s">
        <v>26</v>
      </c>
      <c r="F57" s="18"/>
      <c r="G57" s="96"/>
      <c r="H57" s="97"/>
      <c r="I57" s="36"/>
      <c r="J57" s="30"/>
    </row>
    <row r="58" spans="1:10" ht="23.25">
      <c r="A58" s="20">
        <v>13852400</v>
      </c>
      <c r="B58" s="52">
        <v>0</v>
      </c>
      <c r="C58" s="20">
        <v>13852400</v>
      </c>
      <c r="D58" s="20">
        <v>1253884</v>
      </c>
      <c r="E58" s="25" t="s">
        <v>23</v>
      </c>
      <c r="F58" s="22" t="s">
        <v>9</v>
      </c>
      <c r="G58" s="105">
        <v>9785</v>
      </c>
      <c r="H58" s="106"/>
      <c r="J58" s="53"/>
    </row>
    <row r="59" spans="1:13" ht="23.25">
      <c r="A59" s="20">
        <v>3145000</v>
      </c>
      <c r="B59" s="52">
        <v>0</v>
      </c>
      <c r="C59" s="20">
        <v>3145000</v>
      </c>
      <c r="D59" s="20">
        <v>391858</v>
      </c>
      <c r="E59" s="25" t="s">
        <v>81</v>
      </c>
      <c r="F59" s="22" t="s">
        <v>10</v>
      </c>
      <c r="G59" s="105">
        <v>191458</v>
      </c>
      <c r="H59" s="106"/>
      <c r="J59" s="53">
        <v>622800</v>
      </c>
      <c r="K59" s="1">
        <v>1854600</v>
      </c>
      <c r="L59" s="1">
        <v>185460</v>
      </c>
      <c r="M59" s="1">
        <f>SUM(K59:L59)</f>
        <v>2040060</v>
      </c>
    </row>
    <row r="60" spans="1:13" ht="23.25">
      <c r="A60" s="20">
        <v>11064300</v>
      </c>
      <c r="B60" s="52">
        <v>0</v>
      </c>
      <c r="C60" s="20">
        <v>11064300</v>
      </c>
      <c r="D60" s="20">
        <v>1455227</v>
      </c>
      <c r="E60" s="25" t="s">
        <v>82</v>
      </c>
      <c r="F60" s="22" t="s">
        <v>11</v>
      </c>
      <c r="G60" s="105">
        <v>750370</v>
      </c>
      <c r="H60" s="106"/>
      <c r="J60" s="53">
        <v>185460</v>
      </c>
      <c r="K60" s="1">
        <v>4230966</v>
      </c>
      <c r="L60" s="1">
        <v>437340</v>
      </c>
      <c r="M60" s="1">
        <f>SUM(K60:L60)</f>
        <v>4668306</v>
      </c>
    </row>
    <row r="61" spans="1:10" ht="23.25">
      <c r="A61" s="20">
        <v>1789200</v>
      </c>
      <c r="B61" s="52">
        <v>0</v>
      </c>
      <c r="C61" s="20">
        <v>1789200</v>
      </c>
      <c r="D61" s="20">
        <v>90178</v>
      </c>
      <c r="E61" s="25" t="s">
        <v>2</v>
      </c>
      <c r="F61" s="22" t="s">
        <v>40</v>
      </c>
      <c r="G61" s="105">
        <v>57878</v>
      </c>
      <c r="H61" s="106"/>
      <c r="J61" s="53">
        <f>SUM(J59-J60)</f>
        <v>437340</v>
      </c>
    </row>
    <row r="62" spans="1:10" ht="24" thickBot="1">
      <c r="A62" s="20">
        <v>6803200</v>
      </c>
      <c r="B62" s="52">
        <v>0</v>
      </c>
      <c r="C62" s="20">
        <v>6803200</v>
      </c>
      <c r="D62" s="20">
        <v>302468.55</v>
      </c>
      <c r="E62" s="25" t="s">
        <v>3</v>
      </c>
      <c r="F62" s="22" t="s">
        <v>12</v>
      </c>
      <c r="G62" s="105">
        <v>254768.55</v>
      </c>
      <c r="H62" s="106"/>
      <c r="J62" s="54"/>
    </row>
    <row r="63" spans="1:8" ht="24" thickTop="1">
      <c r="A63" s="20">
        <v>5579590</v>
      </c>
      <c r="B63" s="52">
        <v>0</v>
      </c>
      <c r="C63" s="20">
        <v>5579590</v>
      </c>
      <c r="D63" s="20">
        <v>232412</v>
      </c>
      <c r="E63" s="25" t="s">
        <v>4</v>
      </c>
      <c r="F63" s="22" t="s">
        <v>13</v>
      </c>
      <c r="G63" s="105">
        <v>134912</v>
      </c>
      <c r="H63" s="106"/>
    </row>
    <row r="64" spans="1:8" ht="23.25">
      <c r="A64" s="20">
        <v>1506000</v>
      </c>
      <c r="B64" s="52">
        <v>0</v>
      </c>
      <c r="C64" s="20">
        <v>1506000</v>
      </c>
      <c r="D64" s="20">
        <v>197907.1</v>
      </c>
      <c r="E64" s="25" t="s">
        <v>5</v>
      </c>
      <c r="F64" s="22" t="s">
        <v>14</v>
      </c>
      <c r="G64" s="105">
        <v>103700.1</v>
      </c>
      <c r="H64" s="106"/>
    </row>
    <row r="65" spans="1:10" ht="23.25">
      <c r="A65" s="20">
        <v>755420</v>
      </c>
      <c r="B65" s="52">
        <v>0</v>
      </c>
      <c r="C65" s="20">
        <v>755420</v>
      </c>
      <c r="D65" s="20">
        <v>0</v>
      </c>
      <c r="E65" s="25" t="s">
        <v>6</v>
      </c>
      <c r="F65" s="22" t="s">
        <v>15</v>
      </c>
      <c r="G65" s="105">
        <v>0</v>
      </c>
      <c r="H65" s="106"/>
      <c r="J65" s="30"/>
    </row>
    <row r="66" spans="1:8" ht="23.25">
      <c r="A66" s="20">
        <v>1300000</v>
      </c>
      <c r="B66" s="52">
        <v>0</v>
      </c>
      <c r="C66" s="20">
        <v>1300000</v>
      </c>
      <c r="D66" s="20">
        <v>0</v>
      </c>
      <c r="E66" s="25" t="s">
        <v>22</v>
      </c>
      <c r="F66" s="22" t="s">
        <v>16</v>
      </c>
      <c r="G66" s="105">
        <v>0</v>
      </c>
      <c r="H66" s="106"/>
    </row>
    <row r="67" spans="1:11" ht="23.25">
      <c r="A67" s="20">
        <v>2258000</v>
      </c>
      <c r="B67" s="52">
        <v>0</v>
      </c>
      <c r="C67" s="20">
        <v>2258000</v>
      </c>
      <c r="D67" s="20">
        <v>532000</v>
      </c>
      <c r="E67" s="25" t="s">
        <v>18</v>
      </c>
      <c r="F67" s="22" t="s">
        <v>41</v>
      </c>
      <c r="G67" s="105">
        <v>532000</v>
      </c>
      <c r="H67" s="106"/>
      <c r="J67" s="30">
        <f>SUM(G58:H67)</f>
        <v>2034871.6500000001</v>
      </c>
      <c r="K67" s="1">
        <f>SUM(D58:D67)</f>
        <v>4455934.65</v>
      </c>
    </row>
    <row r="68" spans="1:8" ht="23.25">
      <c r="A68" s="20">
        <v>0</v>
      </c>
      <c r="B68" s="20">
        <v>0</v>
      </c>
      <c r="C68" s="19">
        <f aca="true" t="shared" si="1" ref="C68:C76">SUM(A68:B68)</f>
        <v>0</v>
      </c>
      <c r="D68" s="20">
        <v>0</v>
      </c>
      <c r="E68" s="25" t="s">
        <v>19</v>
      </c>
      <c r="F68" s="22" t="s">
        <v>83</v>
      </c>
      <c r="G68" s="105">
        <v>0</v>
      </c>
      <c r="H68" s="106"/>
    </row>
    <row r="69" spans="1:8" ht="23.25">
      <c r="A69" s="33">
        <v>0</v>
      </c>
      <c r="B69" s="33">
        <v>0</v>
      </c>
      <c r="C69" s="19">
        <f t="shared" si="1"/>
        <v>0</v>
      </c>
      <c r="D69" s="20">
        <v>2012900</v>
      </c>
      <c r="E69" s="28" t="s">
        <v>56</v>
      </c>
      <c r="F69" s="22" t="s">
        <v>70</v>
      </c>
      <c r="G69" s="105">
        <v>1030900</v>
      </c>
      <c r="H69" s="106"/>
    </row>
    <row r="70" spans="1:13" ht="23.25">
      <c r="A70" s="33">
        <v>0</v>
      </c>
      <c r="B70" s="33">
        <v>0</v>
      </c>
      <c r="C70" s="19">
        <f t="shared" si="1"/>
        <v>0</v>
      </c>
      <c r="D70" s="20">
        <v>0</v>
      </c>
      <c r="E70" s="25" t="s">
        <v>57</v>
      </c>
      <c r="F70" s="22" t="s">
        <v>84</v>
      </c>
      <c r="G70" s="105">
        <v>0</v>
      </c>
      <c r="H70" s="106"/>
      <c r="K70" s="1">
        <v>3635926.3</v>
      </c>
      <c r="L70" s="1">
        <v>265668.8</v>
      </c>
      <c r="M70" s="1">
        <f>SUM(K70:L70)</f>
        <v>3901595.0999999996</v>
      </c>
    </row>
    <row r="71" spans="1:13" ht="23.25">
      <c r="A71" s="33">
        <v>0</v>
      </c>
      <c r="B71" s="33">
        <v>0</v>
      </c>
      <c r="C71" s="19">
        <f t="shared" si="1"/>
        <v>0</v>
      </c>
      <c r="D71" s="20">
        <v>127273.47</v>
      </c>
      <c r="E71" s="34" t="s">
        <v>73</v>
      </c>
      <c r="F71" s="22" t="s">
        <v>38</v>
      </c>
      <c r="G71" s="105">
        <v>80101.64</v>
      </c>
      <c r="H71" s="106"/>
      <c r="I71" s="36"/>
      <c r="K71" s="1">
        <v>91295.25</v>
      </c>
      <c r="L71" s="1">
        <v>13592.06</v>
      </c>
      <c r="M71" s="1">
        <f>SUM(K71:L71)</f>
        <v>104887.31</v>
      </c>
    </row>
    <row r="72" spans="1:13" ht="23.25">
      <c r="A72" s="33">
        <v>0</v>
      </c>
      <c r="B72" s="33">
        <v>0</v>
      </c>
      <c r="C72" s="19">
        <v>0</v>
      </c>
      <c r="D72" s="20">
        <v>0</v>
      </c>
      <c r="E72" s="34" t="s">
        <v>44</v>
      </c>
      <c r="F72" s="22" t="s">
        <v>85</v>
      </c>
      <c r="G72" s="105">
        <v>0</v>
      </c>
      <c r="H72" s="106"/>
      <c r="I72" s="36"/>
      <c r="K72" s="1">
        <v>125650</v>
      </c>
      <c r="L72" s="1">
        <v>61000</v>
      </c>
      <c r="M72" s="1">
        <f>SUM(K72:L72)</f>
        <v>186650</v>
      </c>
    </row>
    <row r="73" spans="1:13" ht="23.25">
      <c r="A73" s="33">
        <v>0</v>
      </c>
      <c r="B73" s="33">
        <v>0</v>
      </c>
      <c r="C73" s="19">
        <f t="shared" si="1"/>
        <v>0</v>
      </c>
      <c r="D73" s="20">
        <v>650800</v>
      </c>
      <c r="E73" s="34" t="s">
        <v>21</v>
      </c>
      <c r="F73" s="22" t="s">
        <v>43</v>
      </c>
      <c r="G73" s="105">
        <v>186000</v>
      </c>
      <c r="H73" s="106"/>
      <c r="I73" s="48"/>
      <c r="M73" s="1">
        <f>SUM(K73:L73)</f>
        <v>0</v>
      </c>
    </row>
    <row r="74" spans="1:9" ht="23.25">
      <c r="A74" s="33">
        <v>0</v>
      </c>
      <c r="B74" s="33">
        <v>0</v>
      </c>
      <c r="C74" s="19">
        <f t="shared" si="1"/>
        <v>0</v>
      </c>
      <c r="D74" s="20">
        <v>0</v>
      </c>
      <c r="E74" s="28" t="s">
        <v>37</v>
      </c>
      <c r="F74" s="22" t="s">
        <v>39</v>
      </c>
      <c r="G74" s="105">
        <v>0</v>
      </c>
      <c r="H74" s="106"/>
      <c r="I74" s="36"/>
    </row>
    <row r="75" spans="1:10" s="1" customFormat="1" ht="23.25">
      <c r="A75" s="33">
        <v>0</v>
      </c>
      <c r="B75" s="33">
        <v>0</v>
      </c>
      <c r="C75" s="19">
        <f t="shared" si="1"/>
        <v>0</v>
      </c>
      <c r="D75" s="20">
        <v>0</v>
      </c>
      <c r="E75" s="31" t="s">
        <v>36</v>
      </c>
      <c r="F75" s="22" t="s">
        <v>42</v>
      </c>
      <c r="G75" s="105">
        <v>0</v>
      </c>
      <c r="H75" s="106"/>
      <c r="I75" s="36"/>
      <c r="J75"/>
    </row>
    <row r="76" spans="1:10" s="1" customFormat="1" ht="23.25">
      <c r="A76" s="55">
        <v>0</v>
      </c>
      <c r="B76" s="55">
        <v>0</v>
      </c>
      <c r="C76" s="19">
        <f t="shared" si="1"/>
        <v>0</v>
      </c>
      <c r="D76" s="20">
        <v>300000</v>
      </c>
      <c r="E76" s="56" t="s">
        <v>74</v>
      </c>
      <c r="F76" s="29"/>
      <c r="G76" s="99">
        <v>0</v>
      </c>
      <c r="H76" s="100"/>
      <c r="I76" s="36"/>
      <c r="J76"/>
    </row>
    <row r="77" spans="1:10" s="1" customFormat="1" ht="24" thickBot="1">
      <c r="A77" s="79">
        <f>SUM(A58:A76)</f>
        <v>48053110</v>
      </c>
      <c r="B77" s="79">
        <f>SUM(B58:B76)</f>
        <v>0</v>
      </c>
      <c r="C77" s="79">
        <f>SUM(C58:C76)</f>
        <v>48053110</v>
      </c>
      <c r="D77" s="82">
        <v>7546908.12</v>
      </c>
      <c r="E77" s="107" t="s">
        <v>27</v>
      </c>
      <c r="F77" s="108"/>
      <c r="G77" s="101">
        <f>SUM(G58:G76)</f>
        <v>3331873.2900000005</v>
      </c>
      <c r="H77" s="102"/>
      <c r="I77" s="36"/>
      <c r="J77"/>
    </row>
    <row r="78" spans="1:10" s="1" customFormat="1" ht="24" thickTop="1">
      <c r="A78" s="57"/>
      <c r="B78" s="57"/>
      <c r="C78" s="58"/>
      <c r="D78" s="59">
        <v>1400740.71</v>
      </c>
      <c r="E78" s="94" t="s">
        <v>58</v>
      </c>
      <c r="F78" s="95"/>
      <c r="G78" s="96">
        <v>3700205.32</v>
      </c>
      <c r="H78" s="97"/>
      <c r="I78" s="36"/>
      <c r="J78"/>
    </row>
    <row r="79" spans="1:10" s="1" customFormat="1" ht="23.25">
      <c r="A79" s="57"/>
      <c r="B79" s="57"/>
      <c r="C79" s="60"/>
      <c r="D79" s="20"/>
      <c r="E79" s="87" t="s">
        <v>86</v>
      </c>
      <c r="F79" s="88"/>
      <c r="G79" s="103"/>
      <c r="H79" s="104"/>
      <c r="I79" s="36"/>
      <c r="J79"/>
    </row>
    <row r="80" spans="1:10" s="1" customFormat="1" ht="23.25">
      <c r="A80" s="61"/>
      <c r="B80" s="61"/>
      <c r="C80" s="60"/>
      <c r="D80" s="62"/>
      <c r="E80" s="87" t="s">
        <v>87</v>
      </c>
      <c r="F80" s="88"/>
      <c r="G80" s="99"/>
      <c r="H80" s="100"/>
      <c r="I80" s="36"/>
      <c r="J80"/>
    </row>
    <row r="81" spans="1:10" s="1" customFormat="1" ht="24" thickBot="1">
      <c r="A81" s="61"/>
      <c r="B81" s="36"/>
      <c r="C81" s="58"/>
      <c r="D81" s="63">
        <f>SUM(D9+D42-D77)</f>
        <v>27727567.109999996</v>
      </c>
      <c r="E81" s="87" t="s">
        <v>59</v>
      </c>
      <c r="F81" s="88"/>
      <c r="G81" s="101">
        <v>27757567.11</v>
      </c>
      <c r="H81" s="102"/>
      <c r="I81" s="36"/>
      <c r="J81" s="30">
        <v>15826219.87</v>
      </c>
    </row>
    <row r="82" spans="1:10" s="1" customFormat="1" ht="24" thickTop="1">
      <c r="A82" s="92" t="s">
        <v>24</v>
      </c>
      <c r="B82" s="92"/>
      <c r="C82" s="93" t="s">
        <v>88</v>
      </c>
      <c r="D82" s="93"/>
      <c r="E82" s="64" t="s">
        <v>89</v>
      </c>
      <c r="F82" s="98" t="s">
        <v>89</v>
      </c>
      <c r="G82" s="98"/>
      <c r="H82" s="98"/>
      <c r="I82" s="36"/>
      <c r="J82"/>
    </row>
    <row r="83" spans="1:10" s="1" customFormat="1" ht="23.25">
      <c r="A83" s="80"/>
      <c r="B83" s="80"/>
      <c r="C83" s="64"/>
      <c r="D83" s="64"/>
      <c r="E83" s="64"/>
      <c r="F83" s="81"/>
      <c r="G83" s="81"/>
      <c r="H83" s="81"/>
      <c r="I83" s="36"/>
      <c r="J83"/>
    </row>
    <row r="84" spans="1:10" s="1" customFormat="1" ht="23.25">
      <c r="A84" s="89" t="s">
        <v>92</v>
      </c>
      <c r="B84" s="89"/>
      <c r="C84" s="90" t="s">
        <v>94</v>
      </c>
      <c r="D84" s="90"/>
      <c r="E84" s="65" t="s">
        <v>95</v>
      </c>
      <c r="F84" s="89" t="s">
        <v>96</v>
      </c>
      <c r="G84" s="89"/>
      <c r="H84" s="89"/>
      <c r="I84" s="61"/>
      <c r="J84" s="30">
        <f>SUM(G81-D81)</f>
        <v>30000.000000003725</v>
      </c>
    </row>
    <row r="85" spans="1:10" s="1" customFormat="1" ht="23.25">
      <c r="A85" s="89" t="s">
        <v>93</v>
      </c>
      <c r="B85" s="89"/>
      <c r="C85" s="90" t="s">
        <v>33</v>
      </c>
      <c r="D85" s="90"/>
      <c r="E85" s="65" t="s">
        <v>98</v>
      </c>
      <c r="F85" s="91" t="s">
        <v>99</v>
      </c>
      <c r="G85" s="91"/>
      <c r="H85" s="91"/>
      <c r="I85" s="61"/>
      <c r="J85"/>
    </row>
    <row r="86" spans="1:10" s="1" customFormat="1" ht="23.25">
      <c r="A86" s="89"/>
      <c r="B86" s="89"/>
      <c r="C86" s="90"/>
      <c r="D86" s="90"/>
      <c r="E86" s="65"/>
      <c r="F86" s="91" t="s">
        <v>97</v>
      </c>
      <c r="G86" s="91"/>
      <c r="H86" s="91"/>
      <c r="I86" s="61"/>
      <c r="J86"/>
    </row>
    <row r="87" spans="1:10" s="1" customFormat="1" ht="23.25">
      <c r="A87" s="83"/>
      <c r="B87" s="83"/>
      <c r="C87" s="84"/>
      <c r="D87" s="84"/>
      <c r="E87" s="65"/>
      <c r="F87" s="85"/>
      <c r="G87" s="85"/>
      <c r="H87" s="85"/>
      <c r="I87" s="61"/>
      <c r="J87"/>
    </row>
    <row r="88" spans="1:10" s="1" customFormat="1" ht="23.25">
      <c r="A88" s="66"/>
      <c r="B88" s="67"/>
      <c r="C88" s="61"/>
      <c r="D88" s="61"/>
      <c r="E88" s="68"/>
      <c r="F88" s="68"/>
      <c r="G88" s="68"/>
      <c r="H88" s="68"/>
      <c r="I88" s="61"/>
      <c r="J88"/>
    </row>
    <row r="89" spans="1:10" s="1" customFormat="1" ht="23.25">
      <c r="A89" s="66"/>
      <c r="B89" s="67"/>
      <c r="C89" s="61"/>
      <c r="D89" s="61"/>
      <c r="E89" s="68"/>
      <c r="F89" s="68"/>
      <c r="G89" s="68"/>
      <c r="H89" s="68"/>
      <c r="I89" s="61"/>
      <c r="J89"/>
    </row>
    <row r="90" spans="1:10" s="1" customFormat="1" ht="23.25">
      <c r="A90" s="66"/>
      <c r="B90" s="67"/>
      <c r="C90" s="61"/>
      <c r="D90" s="61"/>
      <c r="E90" s="68"/>
      <c r="F90" s="68"/>
      <c r="G90" s="68"/>
      <c r="H90" s="68"/>
      <c r="I90" s="61"/>
      <c r="J90"/>
    </row>
    <row r="91" spans="1:10" s="1" customFormat="1" ht="23.25">
      <c r="A91" s="69"/>
      <c r="B91" s="69"/>
      <c r="C91" s="61"/>
      <c r="D91" s="61"/>
      <c r="E91" s="68"/>
      <c r="F91" s="68"/>
      <c r="G91" s="68"/>
      <c r="H91" s="68"/>
      <c r="I91" s="61"/>
      <c r="J91"/>
    </row>
    <row r="92" spans="1:10" s="1" customFormat="1" ht="45.75">
      <c r="A92" s="70"/>
      <c r="B92" s="70"/>
      <c r="C92" s="71"/>
      <c r="D92" s="69"/>
      <c r="E92" s="71"/>
      <c r="F92" s="72"/>
      <c r="G92" s="73"/>
      <c r="H92" s="69"/>
      <c r="I92" s="61"/>
      <c r="J92"/>
    </row>
    <row r="93" spans="1:10" s="1" customFormat="1" ht="23.25">
      <c r="A93" s="74"/>
      <c r="B93" s="75"/>
      <c r="C93" s="36"/>
      <c r="D93" s="36"/>
      <c r="E93" s="36"/>
      <c r="F93" s="69"/>
      <c r="G93" s="69"/>
      <c r="H93" s="36"/>
      <c r="I93" s="36"/>
      <c r="J93"/>
    </row>
    <row r="94" spans="1:10" s="1" customFormat="1" ht="23.25">
      <c r="A94" s="36"/>
      <c r="B94" s="36"/>
      <c r="C94" s="36"/>
      <c r="D94" s="36"/>
      <c r="E94" s="36"/>
      <c r="F94" s="69"/>
      <c r="G94" s="69"/>
      <c r="H94" s="36"/>
      <c r="I94" s="36"/>
      <c r="J94"/>
    </row>
    <row r="95" spans="1:10" s="1" customFormat="1" ht="23.25">
      <c r="A95" s="36"/>
      <c r="B95" s="36"/>
      <c r="C95" s="36"/>
      <c r="D95" s="36"/>
      <c r="E95" s="36"/>
      <c r="F95" s="69"/>
      <c r="G95" s="69"/>
      <c r="H95" s="36"/>
      <c r="I95" s="36"/>
      <c r="J95"/>
    </row>
    <row r="96" spans="1:10" s="1" customFormat="1" ht="23.25">
      <c r="A96" s="36"/>
      <c r="B96" s="36"/>
      <c r="C96" s="36"/>
      <c r="D96" s="36"/>
      <c r="E96" s="36"/>
      <c r="F96" s="69"/>
      <c r="G96" s="69"/>
      <c r="H96" s="36"/>
      <c r="I96" s="36"/>
      <c r="J96"/>
    </row>
    <row r="97" spans="1:10" s="1" customFormat="1" ht="23.25">
      <c r="A97" s="36"/>
      <c r="B97" s="36"/>
      <c r="C97" s="36"/>
      <c r="D97" s="36"/>
      <c r="E97" s="36"/>
      <c r="F97" s="69"/>
      <c r="G97" s="69"/>
      <c r="H97" s="36"/>
      <c r="I97" s="36"/>
      <c r="J97"/>
    </row>
    <row r="98" spans="1:10" s="1" customFormat="1" ht="45.75">
      <c r="A98" s="70"/>
      <c r="B98" s="70"/>
      <c r="C98" s="70"/>
      <c r="D98" s="70"/>
      <c r="E98" s="70"/>
      <c r="F98" s="76"/>
      <c r="G98" s="77"/>
      <c r="H98" s="70"/>
      <c r="I98" s="36"/>
      <c r="J98"/>
    </row>
    <row r="99" spans="1:10" s="1" customFormat="1" ht="45.75">
      <c r="A99" s="70"/>
      <c r="B99" s="70"/>
      <c r="C99" s="70"/>
      <c r="D99" s="70"/>
      <c r="E99" s="70"/>
      <c r="F99" s="76"/>
      <c r="G99" s="77"/>
      <c r="H99" s="70"/>
      <c r="I99" s="36"/>
      <c r="J99"/>
    </row>
    <row r="100" spans="3:8" ht="45.75">
      <c r="C100" s="70"/>
      <c r="D100" s="70"/>
      <c r="E100" s="70"/>
      <c r="F100" s="76"/>
      <c r="G100" s="77"/>
      <c r="H100" s="70"/>
    </row>
  </sheetData>
  <sheetProtection/>
  <mergeCells count="87">
    <mergeCell ref="A1:H1"/>
    <mergeCell ref="A2:H2"/>
    <mergeCell ref="A3:H3"/>
    <mergeCell ref="A4:D4"/>
    <mergeCell ref="E4:E8"/>
    <mergeCell ref="G4:H4"/>
    <mergeCell ref="G5:H5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1:H21"/>
    <mergeCell ref="G22:H22"/>
    <mergeCell ref="G19:H19"/>
    <mergeCell ref="G20:H20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8:H38"/>
    <mergeCell ref="G39:H39"/>
    <mergeCell ref="G40:H40"/>
    <mergeCell ref="G41:H41"/>
    <mergeCell ref="G42:H42"/>
    <mergeCell ref="A52:D52"/>
    <mergeCell ref="E52:E56"/>
    <mergeCell ref="G52:H52"/>
    <mergeCell ref="G53:H53"/>
    <mergeCell ref="G54:H54"/>
    <mergeCell ref="G55:H55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E77:F77"/>
    <mergeCell ref="G77:H77"/>
    <mergeCell ref="E78:F78"/>
    <mergeCell ref="G78:H78"/>
    <mergeCell ref="A84:B84"/>
    <mergeCell ref="C84:D84"/>
    <mergeCell ref="F84:H84"/>
    <mergeCell ref="E79:F79"/>
    <mergeCell ref="G79:H79"/>
    <mergeCell ref="E80:F80"/>
    <mergeCell ref="G80:H80"/>
    <mergeCell ref="E81:F81"/>
    <mergeCell ref="G81:H81"/>
    <mergeCell ref="G23:H23"/>
    <mergeCell ref="A85:B85"/>
    <mergeCell ref="C85:D85"/>
    <mergeCell ref="F85:H85"/>
    <mergeCell ref="A86:B86"/>
    <mergeCell ref="C86:D86"/>
    <mergeCell ref="F86:H86"/>
    <mergeCell ref="A82:B82"/>
    <mergeCell ref="C82:D82"/>
    <mergeCell ref="F82:H82"/>
  </mergeCells>
  <printOptions/>
  <pageMargins left="0" right="0" top="0.35433070866141736" bottom="0.15748031496062992" header="0.31496062992125984" footer="0.31496062992125984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2018-06-14T07:19:04Z</dcterms:modified>
  <cp:category/>
  <cp:version/>
  <cp:contentType/>
  <cp:contentStatus/>
</cp:coreProperties>
</file>