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พ.ย.2559 ปี 2560" sheetId="63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D42" i="63" l="1"/>
  <c r="F43" i="63" s="1"/>
  <c r="G41" i="63"/>
  <c r="F39" i="63"/>
  <c r="F40" i="63" s="1"/>
  <c r="G38" i="63"/>
  <c r="G37" i="63"/>
  <c r="I36" i="63"/>
  <c r="G36" i="63"/>
  <c r="G35" i="63"/>
  <c r="I35" i="63"/>
  <c r="G34" i="63"/>
  <c r="G33" i="63"/>
  <c r="G32" i="63"/>
  <c r="G31" i="63"/>
  <c r="G30" i="63"/>
  <c r="G39" i="63"/>
  <c r="I39" i="63" l="1"/>
  <c r="G40" i="63"/>
  <c r="I40" i="63" s="1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<sst xmlns="http://schemas.openxmlformats.org/spreadsheetml/2006/main" count="49" uniqueCount="49">
  <si>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</si>
  <si>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</si>
  <si>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</si>
  <si>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</si>
  <si>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</si>
  <si>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</si>
  <si>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</si>
  <si>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</si>
  <si>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</si>
  <si>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</si>
  <si>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</si>
  <si>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</si>
  <si>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</si>
  <si>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</si>
  <si>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</si>
  <si>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</si>
  <si>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</si>
  <si>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</si>
  <si>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</si>
  <si>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</si>
  <si>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</si>
  <si>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</si>
  <si>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</si>
  <si>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</si>
  <si>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</si>
  <si>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</si>
  <si>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</si>
  <si>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</si>
  <si>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</si>
  <si>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</si>
  <si>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</si>
  <si>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</si>
  <si>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</si>
  <si>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</si>
  <si>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</si>
  <si>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เงินอุดหนุนทั่วไป- ระบุวัตถุประสงค์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</si>
  <si>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</si>
  <si>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</si>
  <si>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</si>
  <si>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</si>
  <si>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</si>
  <si>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</si>
  <si>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</si>
  <si>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</si>
  <si>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</si>
  <si>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</si>
  <si>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</si>
  <si>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 xml:space="preserve">ณ   วันที่   30   พฤศจิกายน  2559 </t>
  </si>
  <si>
    <t>ผู้จัดทำ   พยุง  สมัญญา                     ผู้ตรวจ สุคนธ์ทร  อุดมธนะทรัยพ์       ลงชื่อ  ประเวท  ศรีทอง          ลงชื่อ  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</si>
</sst>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1"/>
  <sheetViews>
    <sheetView tabSelected="1" view="pageBreakPreview" zoomScaleNormal="100" workbookViewId="0">
      <selection activeCell="I7" sqref="I7"/>
    </sheetView>
  </sheetViews>
  <sheetFormatPr defaultRowHeight="18" x14ac:dyDescent="0.25"/>
  <cols>
    <col min="1" max="1" width="52" style="3" customWidth="1"/>
    <col min="2" max="2" width="13.140625" style="27" customWidth="1"/>
    <col min="3" max="3" width="20.5703125" style="28" customWidth="1"/>
    <col min="4" max="4" width="20.7109375" style="28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36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5" t="s">
        <v>47</v>
      </c>
      <c r="B3" s="35"/>
      <c r="C3" s="35"/>
      <c r="D3" s="35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71</v>
      </c>
      <c r="D5" s="10"/>
      <c r="E5" s="2"/>
      <c r="F5" s="2"/>
      <c r="G5" s="2"/>
      <c r="H5" s="2"/>
      <c r="I5" s="2"/>
    </row>
    <row r="6" spans="1:9" ht="18.75" x14ac:dyDescent="0.3">
      <c r="A6" s="11" t="s">
        <v>37</v>
      </c>
      <c r="B6" s="12">
        <v>111201</v>
      </c>
      <c r="C6" s="13">
        <v>7442752.8099999996</v>
      </c>
      <c r="D6" s="14"/>
      <c r="E6" s="2"/>
      <c r="F6" s="2"/>
      <c r="G6" s="2"/>
      <c r="H6" s="2"/>
      <c r="I6" s="2"/>
    </row>
    <row r="7" spans="1:9" ht="18.75" x14ac:dyDescent="0.3">
      <c r="A7" s="11" t="s">
        <v>38</v>
      </c>
      <c r="B7" s="12">
        <v>111201</v>
      </c>
      <c r="C7" s="13">
        <v>19429392.18</v>
      </c>
      <c r="D7" s="14"/>
      <c r="E7" s="2"/>
      <c r="F7" s="2"/>
      <c r="G7" s="2"/>
      <c r="H7" s="2"/>
      <c r="I7" s="2"/>
    </row>
    <row r="8" spans="1:9" ht="18.75" x14ac:dyDescent="0.3">
      <c r="A8" s="11" t="s">
        <v>39</v>
      </c>
      <c r="B8" s="12">
        <v>111201</v>
      </c>
      <c r="C8" s="13">
        <v>717581.72</v>
      </c>
      <c r="D8" s="14"/>
      <c r="E8" s="2"/>
      <c r="F8" s="2"/>
      <c r="G8" s="2"/>
      <c r="H8" s="2"/>
      <c r="I8" s="2"/>
    </row>
    <row r="9" spans="1:9" ht="18.75" x14ac:dyDescent="0.3">
      <c r="A9" s="11" t="s">
        <v>40</v>
      </c>
      <c r="B9" s="12">
        <v>111201</v>
      </c>
      <c r="C9" s="13">
        <v>23981.78</v>
      </c>
      <c r="D9" s="14"/>
      <c r="E9" s="2"/>
      <c r="F9" s="2"/>
      <c r="G9" s="2"/>
      <c r="H9" s="2"/>
      <c r="I9" s="2"/>
    </row>
    <row r="10" spans="1:9" ht="18.75" x14ac:dyDescent="0.3">
      <c r="A10" s="11" t="s">
        <v>41</v>
      </c>
      <c r="B10" s="12">
        <v>111201</v>
      </c>
      <c r="C10" s="13">
        <v>113787.62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42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43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1004400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6525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5912.6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8112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560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646000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7691715.7199999997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1477369.34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659310.16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2149996.14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1253884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391858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1455227</v>
      </c>
      <c r="D31" s="14"/>
      <c r="E31" s="2"/>
      <c r="F31" s="17">
        <v>207329</v>
      </c>
      <c r="G31" s="17">
        <f>SUM(C31+F31)</f>
        <v>1662556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90178</v>
      </c>
      <c r="D32" s="14"/>
      <c r="E32" s="2"/>
      <c r="F32" s="17">
        <v>526000</v>
      </c>
      <c r="G32" s="17">
        <f t="shared" ref="G32:G41" si="0">SUM(C32+F32)</f>
        <v>616178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302468.55</v>
      </c>
      <c r="D33" s="14"/>
      <c r="E33" s="2"/>
      <c r="F33" s="17"/>
      <c r="G33" s="17">
        <f t="shared" si="0"/>
        <v>302468.55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232412</v>
      </c>
      <c r="D34" s="14"/>
      <c r="E34" s="2"/>
      <c r="F34" s="17"/>
      <c r="G34" s="17">
        <f t="shared" si="0"/>
        <v>232412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197907.1</v>
      </c>
      <c r="D35" s="14"/>
      <c r="E35" s="2"/>
      <c r="F35" s="17">
        <v>408355</v>
      </c>
      <c r="G35" s="17">
        <f t="shared" si="0"/>
        <v>606262.1</v>
      </c>
      <c r="H35" s="17"/>
      <c r="I35" s="17">
        <f>SUM(F35:H35)</f>
        <v>1014617.1</v>
      </c>
    </row>
    <row r="36" spans="1:9" ht="18.75" x14ac:dyDescent="0.3">
      <c r="A36" s="15" t="s">
        <v>8</v>
      </c>
      <c r="B36" s="12">
        <v>541000</v>
      </c>
      <c r="C36" s="13">
        <v>0</v>
      </c>
      <c r="D36" s="14"/>
      <c r="E36" s="2"/>
      <c r="F36" s="17">
        <v>1507000</v>
      </c>
      <c r="G36" s="17">
        <f t="shared" si="0"/>
        <v>1507000</v>
      </c>
      <c r="H36" s="17"/>
      <c r="I36" s="17">
        <f>SUM(F36:H36)</f>
        <v>3014000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532000</v>
      </c>
      <c r="D39" s="14"/>
      <c r="E39" s="2"/>
      <c r="F39" s="17">
        <f>SUM(C29:C39)</f>
        <v>4455934.6500000004</v>
      </c>
      <c r="G39" s="17">
        <f t="shared" si="0"/>
        <v>4987934.6500000004</v>
      </c>
      <c r="H39" s="17"/>
      <c r="I39" s="17">
        <f>SUM(F39:H39)</f>
        <v>9443869.3000000007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6671289.6500000004</v>
      </c>
      <c r="G40" s="17">
        <f t="shared" si="0"/>
        <v>6671289.6500000004</v>
      </c>
      <c r="H40" s="17"/>
      <c r="I40" s="17">
        <f>SUM(F40:H40)</f>
        <v>13342579.300000001</v>
      </c>
    </row>
    <row r="41" spans="1:9" ht="18.75" x14ac:dyDescent="0.3">
      <c r="A41" s="19" t="s">
        <v>35</v>
      </c>
      <c r="B41" s="20"/>
      <c r="C41" s="13">
        <v>0</v>
      </c>
      <c r="D41" s="21"/>
      <c r="E41" s="2"/>
      <c r="F41" s="17">
        <v>124999.7</v>
      </c>
      <c r="G41" s="17">
        <f t="shared" si="0"/>
        <v>124999.7</v>
      </c>
      <c r="H41" s="2"/>
      <c r="I41" s="2"/>
    </row>
    <row r="42" spans="1:9" ht="19.5" thickBot="1" x14ac:dyDescent="0.35">
      <c r="A42" s="22" t="s">
        <v>1</v>
      </c>
      <c r="B42" s="23"/>
      <c r="C42" s="24">
        <v>33855011.359999999</v>
      </c>
      <c r="D42" s="25">
        <f>SUM(D5:D41)</f>
        <v>33855011.359999999</v>
      </c>
      <c r="E42" s="2"/>
      <c r="F42" s="2"/>
      <c r="G42" s="2"/>
      <c r="H42" s="2"/>
      <c r="I42" s="2"/>
    </row>
    <row r="43" spans="1:9" ht="19.5" thickTop="1" x14ac:dyDescent="0.3">
      <c r="A43" s="34" t="s">
        <v>48</v>
      </c>
      <c r="B43" s="34"/>
      <c r="C43" s="34"/>
      <c r="D43" s="34"/>
      <c r="E43" s="1"/>
      <c r="F43" s="16">
        <f>SUM(C42-D42)</f>
        <v>0</v>
      </c>
      <c r="G43" s="2"/>
      <c r="H43" s="2"/>
      <c r="I43" s="2"/>
    </row>
    <row r="44" spans="1:9" ht="18.75" x14ac:dyDescent="0.3">
      <c r="A44" s="30"/>
      <c r="B44" s="30"/>
      <c r="C44" s="30"/>
      <c r="D44" s="30"/>
      <c r="E44" s="1"/>
      <c r="F44" s="16"/>
      <c r="G44" s="2"/>
      <c r="H44" s="2"/>
      <c r="I44" s="2"/>
    </row>
    <row r="45" spans="1:9" ht="18.75" x14ac:dyDescent="0.3">
      <c r="A45" s="32" t="s">
        <v>44</v>
      </c>
      <c r="B45" s="32"/>
      <c r="C45" s="32"/>
      <c r="D45" s="32"/>
      <c r="E45" s="1"/>
      <c r="F45" s="2"/>
      <c r="G45" s="2"/>
      <c r="H45" s="2"/>
      <c r="I45" s="2"/>
    </row>
    <row r="46" spans="1:9" ht="18.75" x14ac:dyDescent="0.3">
      <c r="A46" s="32" t="s">
        <v>45</v>
      </c>
      <c r="B46" s="32"/>
      <c r="C46" s="32"/>
      <c r="D46" s="32"/>
      <c r="E46" s="1"/>
      <c r="F46" s="2"/>
      <c r="G46" s="2"/>
      <c r="H46" s="2"/>
      <c r="I46" s="2"/>
    </row>
    <row r="47" spans="1:9" ht="15.75" customHeight="1" x14ac:dyDescent="0.3">
      <c r="A47" s="29"/>
      <c r="B47" s="29"/>
      <c r="C47" s="36" t="s">
        <v>46</v>
      </c>
      <c r="D47" s="36"/>
      <c r="E47" s="1"/>
      <c r="F47" s="2"/>
      <c r="G47" s="2"/>
      <c r="H47" s="2"/>
      <c r="I47" s="2"/>
    </row>
    <row r="48" spans="1:9" ht="18.75" x14ac:dyDescent="0.3">
      <c r="A48" s="29"/>
      <c r="B48" s="29"/>
      <c r="C48" s="31"/>
      <c r="D48" s="31"/>
      <c r="E48" s="1"/>
      <c r="F48" s="2"/>
      <c r="G48" s="2"/>
      <c r="H48" s="2"/>
      <c r="I48" s="2"/>
    </row>
    <row r="49" spans="1:9" ht="18.75" x14ac:dyDescent="0.3">
      <c r="A49" s="29"/>
      <c r="B49" s="29"/>
      <c r="C49" s="31"/>
      <c r="D49" s="31"/>
      <c r="E49" s="1"/>
      <c r="F49" s="2"/>
      <c r="G49" s="2"/>
      <c r="H49" s="2"/>
      <c r="I49" s="2"/>
    </row>
    <row r="50" spans="1:9" ht="18.75" x14ac:dyDescent="0.3">
      <c r="A50" s="2"/>
      <c r="B50" s="26"/>
      <c r="C50" s="17"/>
      <c r="D50" s="17"/>
    </row>
    <row r="51" spans="1:9" ht="18.75" x14ac:dyDescent="0.3">
      <c r="A51" s="2"/>
      <c r="B51" s="26"/>
      <c r="C51" s="17"/>
      <c r="D51" s="17"/>
    </row>
  </sheetData>
  <mergeCells count="7">
    <mergeCell ref="C47:D47"/>
    <mergeCell ref="A1:D1"/>
    <mergeCell ref="A2:D2"/>
    <mergeCell ref="A3:D3"/>
    <mergeCell ref="A43:D43"/>
    <mergeCell ref="A45:D45"/>
    <mergeCell ref="A46:D46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พ.ย.2559 ปี 2560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2018-06-13T07:37:38Z</dcterms:modified>
</cp:coreProperties>
</file>