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รับจ่ายจริง  ต.ค. 2559 ปี 256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<sst xmlns="http://schemas.openxmlformats.org/spreadsheetml/2006/main" count="138" uniqueCount="106">
  <si>
    <t>รายการ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</si>
  <si>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</si>
  <si>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</si>
  <si>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</si>
  <si>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</si>
  <si>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</si>
  <si>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</si>
  <si>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ยอดยกมา</t>
  </si>
  <si>
    <t>จำนวนเงิน</t>
  </si>
  <si>
    <t>510000</t>
  </si>
  <si>
    <t>521000</t>
  </si>
  <si>
    <t>522000</t>
  </si>
  <si>
    <t>532000</t>
  </si>
  <si>
    <t>533000</t>
  </si>
  <si>
    <t>534000</t>
  </si>
  <si>
    <t>541000</t>
  </si>
  <si>
    <t>542000</t>
  </si>
  <si>
    <t>ลูกหนี้ภาษีบำรุงท้องที่</t>
  </si>
  <si>
    <t>เงินอุดหนุน</t>
  </si>
  <si>
    <t>รายจ่ายอื่น</t>
  </si>
  <si>
    <t>รายได้จากสาธารณูปโภคและการพาณิชย์</t>
  </si>
  <si>
    <t>รายจ่ายค้างจ่าย</t>
  </si>
  <si>
    <t>ค่าที่ดินและสิ่งก่อสร้าง</t>
  </si>
  <si>
    <t>งบกลาง</t>
  </si>
  <si>
    <t>ประมาณการ</t>
  </si>
  <si>
    <t>รายจ่าย</t>
  </si>
  <si>
    <t>รวมรายจ่าย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</si>
  <si>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</si>
  <si>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</si>
  <si>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</si>
  <si>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</si>
  <si>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</si>
  <si>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441001</t>
  </si>
  <si>
    <t>ผู้อำนวยการกองคลัง</t>
  </si>
  <si>
    <t>113302</t>
  </si>
  <si>
    <t>113500</t>
  </si>
  <si>
    <t>ลูกหนี้เงินสะสม</t>
  </si>
  <si>
    <t>เจ้าหนี้เงินสะสม</t>
  </si>
  <si>
    <t>215000</t>
  </si>
  <si>
    <t>290001</t>
  </si>
  <si>
    <t>531000</t>
  </si>
  <si>
    <t>560000</t>
  </si>
  <si>
    <t>190004</t>
  </si>
  <si>
    <t>211000</t>
  </si>
  <si>
    <t>เงินสะสม</t>
  </si>
  <si>
    <t>(บาท)</t>
  </si>
  <si>
    <t>เงินอุดหนุนระบุ</t>
  </si>
  <si>
    <t>วัตถุประสงค์/</t>
  </si>
  <si>
    <t>เฉพาะกิจ</t>
  </si>
  <si>
    <t>เกิดขึ้นจริง</t>
  </si>
  <si>
    <t>จนถึงปัจจุบัน</t>
  </si>
  <si>
    <t>เดือนนี้</t>
  </si>
  <si>
    <t>ที่เกิดขึ้นจริง</t>
  </si>
  <si>
    <t>รหัส</t>
  </si>
  <si>
    <t>บัญชี</t>
  </si>
  <si>
    <t>ค่าธรรมเนียม ค่าปรับและใบอนุญาต</t>
  </si>
  <si>
    <t>ลูกหนี้เงินยืม</t>
  </si>
  <si>
    <t>ลูกหนี้เงินยืมเงินสะสม</t>
  </si>
  <si>
    <t>สูงกว่า</t>
  </si>
  <si>
    <t>ยอดยกไป</t>
  </si>
  <si>
    <t>รายงาน รับ - จ่ายเงิน</t>
  </si>
  <si>
    <t>รายรับ (หมายเหตุ)1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</si>
  <si>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</si>
  <si>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</si>
  <si>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</si>
  <si>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</si>
  <si>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</si>
  <si>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</si>
  <si>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</si>
  <si>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</si>
  <si>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 xml:space="preserve">เงินอุดหนุนระบุวัตถุประสงค์ </t>
  </si>
  <si>
    <t>ลูกหนี้กองทุนเศรษฐกิจชุมชน</t>
  </si>
  <si>
    <t>113100</t>
  </si>
  <si>
    <t>113700</t>
  </si>
  <si>
    <t>300000</t>
  </si>
  <si>
    <t>เงินรับฝาก (หมายเหตุประกอบ 2)</t>
  </si>
  <si>
    <t>เงินนอกงบประมาณ-เงินทุนโครงการเศรษฐกิจชุมชนฯ</t>
  </si>
  <si>
    <t>เงินเบิกเกินส่งคืน</t>
  </si>
  <si>
    <t>การใส่ยอดเงินระบุวัตถุ/เฉพาะกิจ ในการประมาณการคือเอายอดแจ้งจัดสรร  แต่ไม่แน่ว่าแจ้งแล้วโอนเท่าไร จึงใช้ยอดโอนจริงลง</t>
  </si>
  <si>
    <t>รายการด้านจ่าย ที่ต่อจากรายจ่ายอื่น  ที่จริงถ้าได้รับแจ้งจัดสรรต้องเอามาใส่ในหมวดที่ได้รับ เช่น โครงการยาเสพติดใส่ช่องระบุวัตถุฯ เป็น ค่าใช้สอย</t>
  </si>
  <si>
    <t>เบี้ยชรา/พิการ เป็นงบกลาง   งบพัฒนาประเทศฯ เป็น ที่ดินฯ</t>
  </si>
  <si>
    <r>
      <t xml:space="preserve">ยังไม่ได้รวม เพราะเอามารวมแป๊บเดียว </t>
    </r>
    <r>
      <rPr>
        <b/>
        <u val="single"/>
        <sz val="16"/>
        <color indexed="9"/>
        <rFont val="TH SarabunPSK"/>
        <family val="2"/>
      </rPr>
      <t>ลองปิดแบบเดิมก่อน จะเข้าใจง่ายกว่า</t>
    </r>
    <r>
      <rPr>
        <sz val="16"/>
        <color indexed="9"/>
        <rFont val="TH SarabunPSK"/>
        <family val="2"/>
      </rPr>
      <t xml:space="preserve">   เพิ่มช่องแล้ว Copy รายการมาลงด้านรับ - ด้านจ่าย ดูให้เข้าใจก่อน</t>
    </r>
  </si>
  <si>
    <t>เหมือนตอนเราทำงบปี  ที่ต้องแยกว่าจ่ายจากงบกลางเป็น เงินอะไรบ้าง  เป็นจากข้อบัญญัติ เป็นงบชรา/พิการ  เป็นจากงบประกันสังคม ผดด.</t>
  </si>
  <si>
    <t>เงินเดือนฝ่ายข้าราชการการเมือง</t>
  </si>
  <si>
    <t>เงินเดือนฝ่ายข้าราชการประจำ</t>
  </si>
  <si>
    <t>550000</t>
  </si>
  <si>
    <t>110605</t>
  </si>
  <si>
    <t>31000</t>
  </si>
  <si>
    <t>รายรับ                          รายจ่าย</t>
  </si>
  <si>
    <t>(ต่ำกว่า)</t>
  </si>
  <si>
    <t>ปีงบประมาณ 2560  ประจำเดือน ตุลาคม  2559</t>
  </si>
  <si>
    <t>113400</t>
  </si>
  <si>
    <t>ลูกหนี้รายได้อื่น ๆ (ค่าน้ำประปา)</t>
  </si>
  <si>
    <t>(นางพยุง  สมัญญา)</t>
  </si>
  <si>
    <t>นักวิชาการคลังชำนาญการ</t>
  </si>
  <si>
    <t>( นางสาวสุคนธ์ทร  อุดมธนะทรัพย์  )</t>
  </si>
  <si>
    <t>( นายประเวท  ศรีทอง)</t>
  </si>
  <si>
    <t>( นายประเวท  ศรีทอง )</t>
  </si>
  <si>
    <t>นายกอบต. ดอนชมพู</t>
  </si>
  <si>
    <t>ปลัด อบต.ดอนชมพู</t>
  </si>
  <si>
    <t>ปลัด อบต.ดอนชมพู ปฏิบัติหน้าที่</t>
  </si>
  <si>
    <t xml:space="preserve">      องค์การบริหารส่วนตำบลดอนชมพู อำเภอโนนสูง   จังหวัดนครราชสีมา</t>
  </si>
  <si>
    <t>ผู้จัดทำ     พยุง  สมัญญา</t>
  </si>
  <si>
    <t>ผู้ตรวจ   สุคนธ์ทร  อุดมธนะทรัพย์</t>
  </si>
  <si>
    <t>ลงชื่อ          ประเวท  ศรีทอง</t>
  </si>
  <si>
    <t>ลงชื่อ     ประเวท  ศรีทอง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</si>
</sst>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53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4"/>
      <name val="Cordia New"/>
      <family val="2"/>
    </font>
    <font>
      <b/>
      <sz val="36"/>
      <name val="TH SarabunPSK"/>
      <family val="2"/>
    </font>
    <font>
      <sz val="3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3" fontId="50" fillId="0" borderId="0" xfId="33" applyFont="1" applyAlignment="1">
      <alignment/>
    </xf>
    <xf numFmtId="49" fontId="4" fillId="0" borderId="10" xfId="46" applyNumberFormat="1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3" fontId="4" fillId="0" borderId="15" xfId="41" applyFont="1" applyFill="1" applyBorder="1" applyAlignment="1">
      <alignment/>
    </xf>
    <xf numFmtId="43" fontId="4" fillId="0" borderId="17" xfId="41" applyFont="1" applyFill="1" applyBorder="1" applyAlignment="1">
      <alignment/>
    </xf>
    <xf numFmtId="43" fontId="5" fillId="0" borderId="18" xfId="41" applyFont="1" applyBorder="1" applyAlignment="1">
      <alignment/>
    </xf>
    <xf numFmtId="43" fontId="5" fillId="0" borderId="19" xfId="41" applyFont="1" applyBorder="1" applyAlignment="1">
      <alignment/>
    </xf>
    <xf numFmtId="43" fontId="4" fillId="0" borderId="18" xfId="41" applyFont="1" applyBorder="1" applyAlignment="1">
      <alignment/>
    </xf>
    <xf numFmtId="43" fontId="4" fillId="0" borderId="19" xfId="41" applyFont="1" applyBorder="1" applyAlignment="1">
      <alignment/>
    </xf>
    <xf numFmtId="0" fontId="4" fillId="0" borderId="20" xfId="46" applyFont="1" applyBorder="1">
      <alignment/>
      <protection/>
    </xf>
    <xf numFmtId="49" fontId="5" fillId="0" borderId="10" xfId="46" applyNumberFormat="1" applyFont="1" applyBorder="1" applyAlignment="1">
      <alignment horizontal="center"/>
      <protection/>
    </xf>
    <xf numFmtId="43" fontId="5" fillId="0" borderId="21" xfId="41" applyFont="1" applyBorder="1" applyAlignment="1">
      <alignment/>
    </xf>
    <xf numFmtId="43" fontId="5" fillId="0" borderId="22" xfId="41" applyFont="1" applyBorder="1" applyAlignment="1">
      <alignment/>
    </xf>
    <xf numFmtId="0" fontId="7" fillId="0" borderId="23" xfId="46" applyFont="1" applyBorder="1">
      <alignment/>
      <protection/>
    </xf>
    <xf numFmtId="49" fontId="5" fillId="0" borderId="22" xfId="46" applyNumberFormat="1" applyFont="1" applyBorder="1" applyAlignment="1">
      <alignment horizontal="center"/>
      <protection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5" fillId="0" borderId="23" xfId="46" applyFont="1" applyBorder="1">
      <alignment/>
      <protection/>
    </xf>
    <xf numFmtId="43" fontId="5" fillId="0" borderId="24" xfId="41" applyFont="1" applyBorder="1" applyAlignment="1">
      <alignment/>
    </xf>
    <xf numFmtId="43" fontId="5" fillId="0" borderId="25" xfId="41" applyFont="1" applyBorder="1" applyAlignment="1">
      <alignment/>
    </xf>
    <xf numFmtId="0" fontId="5" fillId="0" borderId="26" xfId="46" applyFont="1" applyBorder="1">
      <alignment/>
      <protection/>
    </xf>
    <xf numFmtId="49" fontId="5" fillId="0" borderId="13" xfId="46" applyNumberFormat="1" applyFont="1" applyBorder="1" applyAlignment="1">
      <alignment horizontal="center"/>
      <protection/>
    </xf>
    <xf numFmtId="43" fontId="0" fillId="0" borderId="0" xfId="0" applyNumberFormat="1" applyAlignment="1">
      <alignment/>
    </xf>
    <xf numFmtId="43" fontId="4" fillId="0" borderId="22" xfId="41" applyFont="1" applyBorder="1" applyAlignment="1">
      <alignment/>
    </xf>
    <xf numFmtId="0" fontId="5" fillId="0" borderId="27" xfId="46" applyFont="1" applyBorder="1">
      <alignment/>
      <protection/>
    </xf>
    <xf numFmtId="49" fontId="5" fillId="0" borderId="28" xfId="46" applyNumberFormat="1" applyFont="1" applyBorder="1" applyAlignment="1">
      <alignment horizontal="center"/>
      <protection/>
    </xf>
    <xf numFmtId="43" fontId="5" fillId="0" borderId="22" xfId="41" applyFont="1" applyBorder="1" applyAlignment="1">
      <alignment/>
    </xf>
    <xf numFmtId="0" fontId="5" fillId="0" borderId="29" xfId="46" applyFont="1" applyBorder="1">
      <alignment/>
      <protection/>
    </xf>
    <xf numFmtId="0" fontId="2" fillId="0" borderId="23" xfId="46" applyFont="1" applyBorder="1">
      <alignment/>
      <protection/>
    </xf>
    <xf numFmtId="0" fontId="0" fillId="0" borderId="0" xfId="46">
      <alignment/>
      <protection/>
    </xf>
    <xf numFmtId="43" fontId="5" fillId="0" borderId="30" xfId="41" applyFont="1" applyBorder="1" applyAlignment="1">
      <alignment/>
    </xf>
    <xf numFmtId="43" fontId="4" fillId="0" borderId="31" xfId="46" applyNumberFormat="1" applyFont="1" applyBorder="1">
      <alignment/>
      <protection/>
    </xf>
    <xf numFmtId="0" fontId="4" fillId="0" borderId="32" xfId="46" applyFont="1" applyBorder="1" applyAlignment="1">
      <alignment horizontal="center"/>
      <protection/>
    </xf>
    <xf numFmtId="49" fontId="5" fillId="0" borderId="33" xfId="46" applyNumberFormat="1" applyFont="1" applyBorder="1" applyAlignment="1">
      <alignment horizontal="center"/>
      <protection/>
    </xf>
    <xf numFmtId="0" fontId="51" fillId="0" borderId="0" xfId="46" applyFont="1" applyBorder="1">
      <alignment/>
      <protection/>
    </xf>
    <xf numFmtId="43" fontId="51" fillId="0" borderId="0" xfId="41" applyFont="1" applyBorder="1" applyAlignment="1">
      <alignment horizontal="center"/>
    </xf>
    <xf numFmtId="0" fontId="52" fillId="0" borderId="0" xfId="46" applyFont="1" applyBorder="1" applyAlignment="1">
      <alignment horizontal="center"/>
      <protection/>
    </xf>
    <xf numFmtId="49" fontId="51" fillId="0" borderId="0" xfId="46" applyNumberFormat="1" applyFont="1" applyBorder="1" applyAlignment="1">
      <alignment horizontal="center"/>
      <protection/>
    </xf>
    <xf numFmtId="43" fontId="51" fillId="0" borderId="0" xfId="41" applyFont="1" applyFill="1" applyBorder="1" applyAlignment="1">
      <alignment horizontal="center"/>
    </xf>
    <xf numFmtId="43" fontId="5" fillId="0" borderId="34" xfId="41" applyFont="1" applyBorder="1" applyAlignment="1">
      <alignment horizontal="center"/>
    </xf>
    <xf numFmtId="43" fontId="5" fillId="0" borderId="0" xfId="41" applyFont="1" applyBorder="1" applyAlignment="1">
      <alignment horizontal="center"/>
    </xf>
    <xf numFmtId="43" fontId="4" fillId="0" borderId="0" xfId="41" applyFont="1" applyBorder="1" applyAlignment="1">
      <alignment/>
    </xf>
    <xf numFmtId="0" fontId="34" fillId="0" borderId="0" xfId="0" applyFont="1" applyAlignment="1">
      <alignment/>
    </xf>
    <xf numFmtId="49" fontId="5" fillId="0" borderId="16" xfId="46" applyNumberFormat="1" applyFont="1" applyBorder="1" applyAlignment="1">
      <alignment horizontal="center"/>
      <protection/>
    </xf>
    <xf numFmtId="43" fontId="5" fillId="0" borderId="35" xfId="41" applyFont="1" applyBorder="1" applyAlignment="1">
      <alignment/>
    </xf>
    <xf numFmtId="43" fontId="5" fillId="0" borderId="23" xfId="41" applyFont="1" applyBorder="1" applyAlignment="1">
      <alignment/>
    </xf>
    <xf numFmtId="43" fontId="0" fillId="0" borderId="0" xfId="33" applyFont="1" applyAlignment="1">
      <alignment/>
    </xf>
    <xf numFmtId="43" fontId="0" fillId="0" borderId="36" xfId="33" applyFont="1" applyBorder="1" applyAlignment="1">
      <alignment/>
    </xf>
    <xf numFmtId="43" fontId="5" fillId="0" borderId="13" xfId="41" applyFont="1" applyBorder="1" applyAlignment="1">
      <alignment/>
    </xf>
    <xf numFmtId="0" fontId="3" fillId="0" borderId="23" xfId="46" applyFont="1" applyBorder="1">
      <alignment/>
      <protection/>
    </xf>
    <xf numFmtId="43" fontId="5" fillId="0" borderId="0" xfId="41" applyFont="1" applyBorder="1" applyAlignment="1">
      <alignment/>
    </xf>
    <xf numFmtId="43" fontId="5" fillId="33" borderId="0" xfId="41" applyFont="1" applyFill="1" applyAlignment="1">
      <alignment/>
    </xf>
    <xf numFmtId="43" fontId="5" fillId="0" borderId="28" xfId="41" applyFont="1" applyBorder="1" applyAlignment="1">
      <alignment/>
    </xf>
    <xf numFmtId="43" fontId="5" fillId="0" borderId="37" xfId="41" applyFont="1" applyBorder="1" applyAlignment="1">
      <alignment/>
    </xf>
    <xf numFmtId="43" fontId="5" fillId="0" borderId="0" xfId="41" applyFont="1" applyAlignment="1">
      <alignment/>
    </xf>
    <xf numFmtId="43" fontId="5" fillId="0" borderId="30" xfId="41" applyFont="1" applyBorder="1" applyAlignment="1">
      <alignment/>
    </xf>
    <xf numFmtId="43" fontId="4" fillId="0" borderId="31" xfId="41" applyFont="1" applyBorder="1" applyAlignment="1">
      <alignment/>
    </xf>
    <xf numFmtId="43" fontId="4" fillId="0" borderId="0" xfId="41" applyFont="1" applyBorder="1" applyAlignment="1">
      <alignment horizontal="left"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left" indent="1"/>
      <protection/>
    </xf>
    <xf numFmtId="49" fontId="5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12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5" fillId="0" borderId="0" xfId="46" applyNumberFormat="1" applyFont="1" applyAlignment="1">
      <alignment horizontal="center"/>
      <protection/>
    </xf>
    <xf numFmtId="43" fontId="4" fillId="0" borderId="0" xfId="41" applyFont="1" applyFill="1" applyAlignment="1">
      <alignment/>
    </xf>
    <xf numFmtId="43" fontId="8" fillId="0" borderId="0" xfId="46" applyNumberFormat="1" applyFont="1">
      <alignment/>
      <protection/>
    </xf>
    <xf numFmtId="43" fontId="4" fillId="0" borderId="0" xfId="46" applyNumberFormat="1" applyFont="1">
      <alignment/>
      <protection/>
    </xf>
    <xf numFmtId="49" fontId="13" fillId="0" borderId="0" xfId="46" applyNumberFormat="1" applyFont="1" applyAlignment="1">
      <alignment horizontal="center"/>
      <protection/>
    </xf>
    <xf numFmtId="43" fontId="12" fillId="0" borderId="0" xfId="41" applyFont="1" applyFill="1" applyAlignment="1">
      <alignment/>
    </xf>
    <xf numFmtId="43" fontId="1" fillId="0" borderId="31" xfId="46" applyNumberFormat="1" applyFont="1" applyBorder="1">
      <alignment/>
      <protection/>
    </xf>
    <xf numFmtId="43" fontId="1" fillId="0" borderId="31" xfId="41" applyFont="1" applyBorder="1" applyAlignment="1">
      <alignment/>
    </xf>
    <xf numFmtId="43" fontId="4" fillId="0" borderId="0" xfId="41" applyFont="1" applyAlignment="1">
      <alignment horizontal="left"/>
    </xf>
    <xf numFmtId="0" fontId="11" fillId="0" borderId="0" xfId="46" applyFont="1" applyAlignment="1">
      <alignment horizontal="left"/>
      <protection/>
    </xf>
    <xf numFmtId="43" fontId="4" fillId="0" borderId="31" xfId="41" applyFont="1" applyBorder="1" applyAlignment="1">
      <alignment/>
    </xf>
    <xf numFmtId="0" fontId="5" fillId="0" borderId="0" xfId="46" applyFont="1" applyAlignment="1">
      <alignment/>
      <protection/>
    </xf>
    <xf numFmtId="43" fontId="5" fillId="0" borderId="0" xfId="41" applyFont="1" applyAlignment="1">
      <alignment/>
    </xf>
    <xf numFmtId="0" fontId="2" fillId="0" borderId="0" xfId="46" applyFont="1" applyAlignment="1">
      <alignment/>
      <protection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43" fontId="4" fillId="0" borderId="18" xfId="41" applyFont="1" applyBorder="1" applyAlignment="1">
      <alignment horizontal="center"/>
    </xf>
    <xf numFmtId="43" fontId="4" fillId="0" borderId="35" xfId="41" applyFont="1" applyBorder="1" applyAlignment="1">
      <alignment horizontal="center"/>
    </xf>
    <xf numFmtId="43" fontId="6" fillId="0" borderId="0" xfId="41" applyFont="1" applyFill="1" applyAlignment="1">
      <alignment horizontal="center"/>
    </xf>
    <xf numFmtId="43" fontId="4" fillId="0" borderId="38" xfId="41" applyFont="1" applyFill="1" applyBorder="1" applyAlignment="1">
      <alignment horizontal="center"/>
    </xf>
    <xf numFmtId="0" fontId="4" fillId="0" borderId="39" xfId="46" applyFont="1" applyBorder="1" applyAlignment="1">
      <alignment horizontal="center"/>
      <protection/>
    </xf>
    <xf numFmtId="0" fontId="4" fillId="0" borderId="40" xfId="46" applyFont="1" applyBorder="1" applyAlignment="1">
      <alignment horizontal="center"/>
      <protection/>
    </xf>
    <xf numFmtId="0" fontId="4" fillId="0" borderId="41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43" fontId="4" fillId="0" borderId="42" xfId="41" applyFont="1" applyFill="1" applyBorder="1" applyAlignment="1">
      <alignment horizontal="center"/>
    </xf>
    <xf numFmtId="43" fontId="4" fillId="0" borderId="20" xfId="41" applyFont="1" applyFill="1" applyBorder="1" applyAlignment="1">
      <alignment horizontal="center"/>
    </xf>
    <xf numFmtId="43" fontId="4" fillId="0" borderId="14" xfId="41" applyFont="1" applyFill="1" applyBorder="1" applyAlignment="1">
      <alignment horizontal="center"/>
    </xf>
    <xf numFmtId="43" fontId="4" fillId="0" borderId="37" xfId="41" applyFont="1" applyFill="1" applyBorder="1" applyAlignment="1">
      <alignment horizontal="center"/>
    </xf>
    <xf numFmtId="43" fontId="5" fillId="0" borderId="43" xfId="41" applyFont="1" applyFill="1" applyBorder="1" applyAlignment="1">
      <alignment horizontal="center"/>
    </xf>
    <xf numFmtId="43" fontId="5" fillId="0" borderId="44" xfId="41" applyFont="1" applyFill="1" applyBorder="1" applyAlignment="1">
      <alignment horizontal="center"/>
    </xf>
    <xf numFmtId="43" fontId="4" fillId="0" borderId="45" xfId="41" applyFont="1" applyFill="1" applyBorder="1" applyAlignment="1">
      <alignment horizontal="center"/>
    </xf>
    <xf numFmtId="43" fontId="4" fillId="0" borderId="46" xfId="41" applyFont="1" applyFill="1" applyBorder="1" applyAlignment="1">
      <alignment horizontal="center"/>
    </xf>
    <xf numFmtId="43" fontId="5" fillId="0" borderId="18" xfId="41" applyFont="1" applyFill="1" applyBorder="1" applyAlignment="1">
      <alignment horizontal="center"/>
    </xf>
    <xf numFmtId="43" fontId="5" fillId="0" borderId="35" xfId="41" applyFont="1" applyFill="1" applyBorder="1" applyAlignment="1">
      <alignment horizontal="center"/>
    </xf>
    <xf numFmtId="0" fontId="5" fillId="0" borderId="0" xfId="46" applyFont="1" applyAlignment="1">
      <alignment horizontal="center"/>
      <protection/>
    </xf>
    <xf numFmtId="43" fontId="5" fillId="0" borderId="0" xfId="41" applyFont="1" applyAlignment="1">
      <alignment horizontal="center"/>
    </xf>
    <xf numFmtId="0" fontId="2" fillId="0" borderId="0" xfId="46" applyFont="1" applyAlignment="1">
      <alignment horizontal="center"/>
      <protection/>
    </xf>
    <xf numFmtId="0" fontId="4" fillId="0" borderId="21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43" fontId="4" fillId="0" borderId="0" xfId="41" applyFont="1" applyAlignment="1">
      <alignment horizontal="left"/>
    </xf>
    <xf numFmtId="43" fontId="4" fillId="0" borderId="0" xfId="41" applyFont="1" applyBorder="1" applyAlignment="1">
      <alignment horizontal="left"/>
    </xf>
    <xf numFmtId="0" fontId="11" fillId="0" borderId="0" xfId="46" applyFont="1" applyAlignment="1">
      <alignment horizontal="left"/>
      <protection/>
    </xf>
    <xf numFmtId="43" fontId="5" fillId="33" borderId="21" xfId="41" applyFont="1" applyFill="1" applyBorder="1" applyAlignment="1">
      <alignment horizontal="center"/>
    </xf>
    <xf numFmtId="43" fontId="5" fillId="33" borderId="23" xfId="41" applyFont="1" applyFill="1" applyBorder="1" applyAlignment="1">
      <alignment horizontal="center"/>
    </xf>
    <xf numFmtId="0" fontId="4" fillId="0" borderId="47" xfId="46" applyFont="1" applyBorder="1" applyAlignment="1">
      <alignment horizontal="center"/>
      <protection/>
    </xf>
    <xf numFmtId="0" fontId="4" fillId="0" borderId="48" xfId="46" applyFont="1" applyBorder="1" applyAlignment="1">
      <alignment horizontal="center"/>
      <protection/>
    </xf>
    <xf numFmtId="0" fontId="4" fillId="0" borderId="49" xfId="46" applyFont="1" applyBorder="1" applyAlignment="1">
      <alignment horizontal="center"/>
      <protection/>
    </xf>
    <xf numFmtId="0" fontId="4" fillId="0" borderId="50" xfId="46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97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21.75"/>
  <cols>
    <col min="1" max="1" width="15.8515625" style="0" customWidth="1"/>
    <col min="2" max="2" width="15.421875" style="0" customWidth="1"/>
    <col min="3" max="3" width="15.28125" style="0" customWidth="1"/>
    <col min="4" max="4" width="18.00390625" style="0" customWidth="1"/>
    <col min="5" max="5" width="39.7109375" style="0" customWidth="1"/>
    <col min="6" max="6" width="12.00390625" style="0" customWidth="1"/>
    <col min="7" max="7" width="5.8515625" style="0" customWidth="1"/>
    <col min="8" max="8" width="14.140625" style="0" customWidth="1"/>
    <col min="10" max="10" width="21.00390625" style="0" customWidth="1"/>
    <col min="11" max="11" width="17.00390625" style="1" customWidth="1"/>
    <col min="12" max="13" width="13.8515625" style="1" customWidth="1"/>
  </cols>
  <sheetData>
    <row r="1" spans="1:8" ht="25.5">
      <c r="A1" s="91" t="s">
        <v>101</v>
      </c>
      <c r="B1" s="91"/>
      <c r="C1" s="91"/>
      <c r="D1" s="91"/>
      <c r="E1" s="91"/>
      <c r="F1" s="91"/>
      <c r="G1" s="91"/>
      <c r="H1" s="91"/>
    </row>
    <row r="2" spans="1:8" ht="25.5">
      <c r="A2" s="91" t="s">
        <v>60</v>
      </c>
      <c r="B2" s="91"/>
      <c r="C2" s="91"/>
      <c r="D2" s="91"/>
      <c r="E2" s="91"/>
      <c r="F2" s="91"/>
      <c r="G2" s="91"/>
      <c r="H2" s="91"/>
    </row>
    <row r="3" spans="1:8" ht="24" thickBot="1">
      <c r="A3" s="92" t="s">
        <v>90</v>
      </c>
      <c r="B3" s="92"/>
      <c r="C3" s="92"/>
      <c r="D3" s="92"/>
      <c r="E3" s="92"/>
      <c r="F3" s="92"/>
      <c r="G3" s="92"/>
      <c r="H3" s="92"/>
    </row>
    <row r="4" spans="1:8" ht="24" thickTop="1">
      <c r="A4" s="93" t="s">
        <v>50</v>
      </c>
      <c r="B4" s="94"/>
      <c r="C4" s="94"/>
      <c r="D4" s="95"/>
      <c r="E4" s="96" t="s">
        <v>0</v>
      </c>
      <c r="F4" s="2"/>
      <c r="G4" s="99"/>
      <c r="H4" s="100"/>
    </row>
    <row r="5" spans="1:8" ht="23.25">
      <c r="A5" s="3"/>
      <c r="B5" s="4" t="s">
        <v>46</v>
      </c>
      <c r="C5" s="3"/>
      <c r="D5" s="4"/>
      <c r="E5" s="97"/>
      <c r="F5" s="5" t="s">
        <v>53</v>
      </c>
      <c r="G5" s="101" t="s">
        <v>8</v>
      </c>
      <c r="H5" s="102"/>
    </row>
    <row r="6" spans="1:8" ht="23.25">
      <c r="A6" s="6" t="s">
        <v>24</v>
      </c>
      <c r="B6" s="7" t="s">
        <v>47</v>
      </c>
      <c r="C6" s="6" t="s">
        <v>1</v>
      </c>
      <c r="D6" s="7" t="s">
        <v>49</v>
      </c>
      <c r="E6" s="97"/>
      <c r="F6" s="5" t="s">
        <v>54</v>
      </c>
      <c r="G6" s="101" t="s">
        <v>51</v>
      </c>
      <c r="H6" s="102"/>
    </row>
    <row r="7" spans="1:8" ht="23.25">
      <c r="A7" s="6" t="s">
        <v>45</v>
      </c>
      <c r="B7" s="7" t="s">
        <v>48</v>
      </c>
      <c r="C7" s="6" t="s">
        <v>45</v>
      </c>
      <c r="D7" s="7" t="s">
        <v>45</v>
      </c>
      <c r="E7" s="97"/>
      <c r="F7" s="5"/>
      <c r="G7" s="101" t="s">
        <v>52</v>
      </c>
      <c r="H7" s="102"/>
    </row>
    <row r="8" spans="1:8" ht="24" thickBot="1">
      <c r="A8" s="8"/>
      <c r="B8" s="9" t="s">
        <v>45</v>
      </c>
      <c r="C8" s="8"/>
      <c r="D8" s="9"/>
      <c r="E8" s="98"/>
      <c r="F8" s="10"/>
      <c r="G8" s="11"/>
      <c r="H8" s="12"/>
    </row>
    <row r="9" spans="1:8" ht="24" thickTop="1">
      <c r="A9" s="13"/>
      <c r="B9" s="14"/>
      <c r="C9" s="15"/>
      <c r="D9" s="16">
        <v>26326826.4</v>
      </c>
      <c r="E9" s="17" t="s">
        <v>7</v>
      </c>
      <c r="F9" s="18"/>
      <c r="G9" s="89">
        <v>26326826.4</v>
      </c>
      <c r="H9" s="90"/>
    </row>
    <row r="10" spans="1:8" ht="23.25">
      <c r="A10" s="19"/>
      <c r="B10" s="20"/>
      <c r="C10" s="19"/>
      <c r="D10" s="20"/>
      <c r="E10" s="21" t="s">
        <v>61</v>
      </c>
      <c r="F10" s="22"/>
      <c r="G10" s="87"/>
      <c r="H10" s="88"/>
    </row>
    <row r="11" spans="1:8" ht="23.25">
      <c r="A11" s="19">
        <v>3130000</v>
      </c>
      <c r="B11" s="20">
        <v>0</v>
      </c>
      <c r="C11" s="20">
        <f>SUM(A11:B11)</f>
        <v>3130000</v>
      </c>
      <c r="D11" s="20">
        <v>175.78</v>
      </c>
      <c r="E11" s="25" t="s">
        <v>27</v>
      </c>
      <c r="F11" s="22" t="s">
        <v>62</v>
      </c>
      <c r="G11" s="87">
        <v>175.78</v>
      </c>
      <c r="H11" s="88"/>
    </row>
    <row r="12" spans="1:8" ht="23.25">
      <c r="A12" s="19">
        <v>106000</v>
      </c>
      <c r="B12" s="20">
        <v>0</v>
      </c>
      <c r="C12" s="20">
        <f aca="true" t="shared" si="0" ref="C12:C19">SUM(A12:B12)</f>
        <v>106000</v>
      </c>
      <c r="D12" s="20">
        <v>888</v>
      </c>
      <c r="E12" s="25" t="s">
        <v>55</v>
      </c>
      <c r="F12" s="22" t="s">
        <v>63</v>
      </c>
      <c r="G12" s="87">
        <v>888</v>
      </c>
      <c r="H12" s="88"/>
    </row>
    <row r="13" spans="1:8" ht="23.25">
      <c r="A13" s="19">
        <v>160000</v>
      </c>
      <c r="B13" s="20">
        <v>0</v>
      </c>
      <c r="C13" s="20">
        <f t="shared" si="0"/>
        <v>160000</v>
      </c>
      <c r="D13" s="20">
        <v>0</v>
      </c>
      <c r="E13" s="25" t="s">
        <v>28</v>
      </c>
      <c r="F13" s="22" t="s">
        <v>64</v>
      </c>
      <c r="G13" s="87">
        <v>0</v>
      </c>
      <c r="H13" s="88"/>
    </row>
    <row r="14" spans="1:8" ht="23.25">
      <c r="A14" s="19">
        <v>2000000</v>
      </c>
      <c r="B14" s="20">
        <v>0</v>
      </c>
      <c r="C14" s="20">
        <f t="shared" si="0"/>
        <v>2000000</v>
      </c>
      <c r="D14" s="20">
        <v>1300</v>
      </c>
      <c r="E14" s="25" t="s">
        <v>20</v>
      </c>
      <c r="F14" s="22" t="s">
        <v>65</v>
      </c>
      <c r="G14" s="87">
        <v>1300</v>
      </c>
      <c r="H14" s="88"/>
    </row>
    <row r="15" spans="1:8" ht="23.25">
      <c r="A15" s="19">
        <v>35000</v>
      </c>
      <c r="B15" s="20">
        <v>0</v>
      </c>
      <c r="C15" s="20">
        <f t="shared" si="0"/>
        <v>35000</v>
      </c>
      <c r="D15" s="20">
        <v>100</v>
      </c>
      <c r="E15" s="25" t="s">
        <v>29</v>
      </c>
      <c r="F15" s="22" t="s">
        <v>66</v>
      </c>
      <c r="G15" s="87">
        <v>100</v>
      </c>
      <c r="H15" s="88"/>
    </row>
    <row r="16" spans="1:8" ht="23.25">
      <c r="A16" s="19">
        <v>0</v>
      </c>
      <c r="B16" s="20">
        <v>0</v>
      </c>
      <c r="C16" s="20">
        <f t="shared" si="0"/>
        <v>0</v>
      </c>
      <c r="D16" s="20">
        <v>0</v>
      </c>
      <c r="E16" s="25" t="s">
        <v>30</v>
      </c>
      <c r="F16" s="22" t="s">
        <v>67</v>
      </c>
      <c r="G16" s="87">
        <v>0</v>
      </c>
      <c r="H16" s="88"/>
    </row>
    <row r="17" spans="1:8" ht="23.25">
      <c r="A17" s="19">
        <v>19870000</v>
      </c>
      <c r="B17" s="20">
        <v>0</v>
      </c>
      <c r="C17" s="20">
        <f t="shared" si="0"/>
        <v>19870000</v>
      </c>
      <c r="D17" s="20">
        <v>710337.44</v>
      </c>
      <c r="E17" s="25" t="s">
        <v>31</v>
      </c>
      <c r="F17" s="22" t="s">
        <v>68</v>
      </c>
      <c r="G17" s="87">
        <v>710337.44</v>
      </c>
      <c r="H17" s="88"/>
    </row>
    <row r="18" spans="1:10" ht="23.25">
      <c r="A18" s="26">
        <v>22752110</v>
      </c>
      <c r="B18" s="27">
        <v>0</v>
      </c>
      <c r="C18" s="20">
        <f t="shared" si="0"/>
        <v>22752110</v>
      </c>
      <c r="D18" s="20">
        <v>0</v>
      </c>
      <c r="E18" s="28" t="s">
        <v>18</v>
      </c>
      <c r="F18" s="29" t="s">
        <v>69</v>
      </c>
      <c r="G18" s="87">
        <v>0</v>
      </c>
      <c r="H18" s="88"/>
      <c r="J18" s="30"/>
    </row>
    <row r="19" spans="1:11" ht="23.25">
      <c r="A19" s="31">
        <v>0</v>
      </c>
      <c r="B19" s="20">
        <v>0</v>
      </c>
      <c r="C19" s="20">
        <f t="shared" si="0"/>
        <v>0</v>
      </c>
      <c r="D19" s="20">
        <v>0</v>
      </c>
      <c r="E19" s="32" t="s">
        <v>70</v>
      </c>
      <c r="F19" s="22" t="s">
        <v>32</v>
      </c>
      <c r="G19" s="87">
        <v>0</v>
      </c>
      <c r="H19" s="88"/>
      <c r="J19" s="30">
        <f>SUM(G11:H19)</f>
        <v>712801.22</v>
      </c>
      <c r="K19" s="1">
        <f>SUM(D11:D19)</f>
        <v>712801.22</v>
      </c>
    </row>
    <row r="20" spans="1:10" s="1" customFormat="1" ht="23.25">
      <c r="A20" s="34">
        <v>0</v>
      </c>
      <c r="B20" s="27">
        <v>0</v>
      </c>
      <c r="C20" s="20">
        <v>0</v>
      </c>
      <c r="D20" s="27">
        <v>30.08</v>
      </c>
      <c r="E20" s="35" t="s">
        <v>17</v>
      </c>
      <c r="F20" s="22" t="s">
        <v>34</v>
      </c>
      <c r="G20" s="87">
        <v>30.08</v>
      </c>
      <c r="H20" s="88"/>
      <c r="I20"/>
      <c r="J20" s="30"/>
    </row>
    <row r="21" spans="1:10" s="1" customFormat="1" ht="23.25">
      <c r="A21" s="34"/>
      <c r="B21" s="27"/>
      <c r="C21" s="20"/>
      <c r="D21" s="27">
        <v>163817.5</v>
      </c>
      <c r="E21" s="35" t="s">
        <v>92</v>
      </c>
      <c r="F21" s="22" t="s">
        <v>91</v>
      </c>
      <c r="G21" s="87">
        <v>163817.5</v>
      </c>
      <c r="H21" s="88"/>
      <c r="I21"/>
      <c r="J21" s="30"/>
    </row>
    <row r="22" spans="1:10" s="1" customFormat="1" ht="23.25">
      <c r="A22" s="34">
        <v>0</v>
      </c>
      <c r="B22" s="27">
        <v>0</v>
      </c>
      <c r="C22" s="20">
        <v>0</v>
      </c>
      <c r="D22" s="27">
        <v>21250</v>
      </c>
      <c r="E22" s="35" t="s">
        <v>71</v>
      </c>
      <c r="F22" s="22" t="s">
        <v>35</v>
      </c>
      <c r="G22" s="87">
        <v>21250</v>
      </c>
      <c r="H22" s="88"/>
      <c r="I22"/>
      <c r="J22"/>
    </row>
    <row r="23" spans="1:10" s="1" customFormat="1" ht="23.25">
      <c r="A23" s="34">
        <v>0</v>
      </c>
      <c r="B23" s="27">
        <v>0</v>
      </c>
      <c r="C23" s="20">
        <v>0</v>
      </c>
      <c r="D23" s="27">
        <v>982000</v>
      </c>
      <c r="E23" s="35" t="s">
        <v>56</v>
      </c>
      <c r="F23" s="22" t="s">
        <v>72</v>
      </c>
      <c r="G23" s="87">
        <v>982000</v>
      </c>
      <c r="H23" s="88"/>
      <c r="I23"/>
      <c r="J23"/>
    </row>
    <row r="24" spans="1:10" s="1" customFormat="1" ht="23.25">
      <c r="A24" s="34">
        <v>0</v>
      </c>
      <c r="B24" s="27">
        <v>0</v>
      </c>
      <c r="C24" s="20">
        <v>0</v>
      </c>
      <c r="D24" s="27"/>
      <c r="E24" s="35" t="s">
        <v>57</v>
      </c>
      <c r="F24" s="22" t="s">
        <v>73</v>
      </c>
      <c r="G24" s="87">
        <v>0</v>
      </c>
      <c r="H24" s="88"/>
      <c r="I24"/>
      <c r="J24"/>
    </row>
    <row r="25" spans="1:10" s="1" customFormat="1" ht="23.25">
      <c r="A25" s="34">
        <v>0</v>
      </c>
      <c r="B25" s="27">
        <v>0</v>
      </c>
      <c r="C25" s="20">
        <v>0</v>
      </c>
      <c r="D25" s="27">
        <v>17900</v>
      </c>
      <c r="E25" s="35" t="s">
        <v>44</v>
      </c>
      <c r="F25" s="22" t="s">
        <v>74</v>
      </c>
      <c r="G25" s="87">
        <v>17900</v>
      </c>
      <c r="H25" s="88"/>
      <c r="I25"/>
      <c r="J25"/>
    </row>
    <row r="26" spans="1:10" s="1" customFormat="1" ht="23.25">
      <c r="A26" s="34">
        <v>0</v>
      </c>
      <c r="B26" s="27">
        <v>0</v>
      </c>
      <c r="C26" s="20">
        <v>0</v>
      </c>
      <c r="D26" s="27">
        <v>17771.42</v>
      </c>
      <c r="E26" s="35" t="s">
        <v>75</v>
      </c>
      <c r="F26" s="22" t="s">
        <v>38</v>
      </c>
      <c r="G26" s="87">
        <v>17771.42</v>
      </c>
      <c r="H26" s="88"/>
      <c r="I26"/>
      <c r="J26"/>
    </row>
    <row r="27" spans="1:10" s="1" customFormat="1" ht="23.25">
      <c r="A27" s="34">
        <v>0</v>
      </c>
      <c r="B27" s="27">
        <v>0</v>
      </c>
      <c r="C27" s="20">
        <v>0</v>
      </c>
      <c r="D27" s="27">
        <v>0</v>
      </c>
      <c r="E27" s="36" t="s">
        <v>76</v>
      </c>
      <c r="F27" s="22"/>
      <c r="G27" s="87">
        <v>0</v>
      </c>
      <c r="H27" s="88"/>
      <c r="I27"/>
      <c r="J27"/>
    </row>
    <row r="28" spans="1:10" s="1" customFormat="1" ht="23.25">
      <c r="A28" s="34">
        <v>0</v>
      </c>
      <c r="B28" s="27">
        <v>0</v>
      </c>
      <c r="C28" s="20">
        <v>0</v>
      </c>
      <c r="D28" s="27">
        <v>0</v>
      </c>
      <c r="E28" s="25" t="s">
        <v>37</v>
      </c>
      <c r="F28" s="22" t="s">
        <v>39</v>
      </c>
      <c r="G28" s="87">
        <v>0</v>
      </c>
      <c r="H28" s="88"/>
      <c r="I28"/>
      <c r="J28"/>
    </row>
    <row r="29" spans="1:10" s="1" customFormat="1" ht="23.25">
      <c r="A29" s="34">
        <v>0</v>
      </c>
      <c r="B29" s="27">
        <v>0</v>
      </c>
      <c r="C29" s="20">
        <v>0</v>
      </c>
      <c r="D29" s="27">
        <v>0</v>
      </c>
      <c r="E29" s="25" t="s">
        <v>36</v>
      </c>
      <c r="F29" s="22" t="s">
        <v>42</v>
      </c>
      <c r="G29" s="87">
        <v>0</v>
      </c>
      <c r="H29" s="88"/>
      <c r="I29"/>
      <c r="J29"/>
    </row>
    <row r="30" spans="1:10" s="1" customFormat="1" ht="23.25">
      <c r="A30" s="34">
        <v>0</v>
      </c>
      <c r="B30" s="27">
        <v>0</v>
      </c>
      <c r="C30" s="20">
        <v>0</v>
      </c>
      <c r="D30" s="27">
        <v>0</v>
      </c>
      <c r="E30" s="25" t="s">
        <v>77</v>
      </c>
      <c r="F30" s="22"/>
      <c r="G30" s="87">
        <v>0</v>
      </c>
      <c r="H30" s="88"/>
      <c r="I30"/>
      <c r="J30"/>
    </row>
    <row r="31" spans="1:10" s="1" customFormat="1" ht="23.25">
      <c r="A31" s="34"/>
      <c r="B31" s="27"/>
      <c r="C31" s="20"/>
      <c r="D31" s="27"/>
      <c r="E31" s="25"/>
      <c r="F31" s="22"/>
      <c r="G31" s="23"/>
      <c r="H31" s="24"/>
      <c r="I31"/>
      <c r="J31"/>
    </row>
    <row r="32" spans="1:10" s="1" customFormat="1" ht="23.25">
      <c r="A32" s="34"/>
      <c r="B32" s="27"/>
      <c r="C32" s="20"/>
      <c r="D32" s="27"/>
      <c r="E32" s="25"/>
      <c r="F32" s="22"/>
      <c r="G32" s="23"/>
      <c r="H32" s="24"/>
      <c r="I32"/>
      <c r="J32"/>
    </row>
    <row r="33" spans="1:8" ht="23.25">
      <c r="A33" s="34"/>
      <c r="B33" s="27"/>
      <c r="C33" s="20"/>
      <c r="D33" s="27"/>
      <c r="E33" s="25"/>
      <c r="F33" s="22"/>
      <c r="G33" s="23"/>
      <c r="H33" s="24"/>
    </row>
    <row r="34" spans="1:8" ht="23.25">
      <c r="A34" s="34"/>
      <c r="B34" s="27"/>
      <c r="C34" s="20"/>
      <c r="D34" s="27"/>
      <c r="E34" s="25"/>
      <c r="F34" s="22"/>
      <c r="G34" s="23"/>
      <c r="H34" s="24"/>
    </row>
    <row r="35" spans="1:8" ht="23.25">
      <c r="A35" s="34"/>
      <c r="B35" s="27"/>
      <c r="C35" s="20"/>
      <c r="D35" s="27"/>
      <c r="E35" s="25"/>
      <c r="F35" s="22"/>
      <c r="G35" s="87"/>
      <c r="H35" s="88"/>
    </row>
    <row r="36" spans="1:9" ht="23.25">
      <c r="A36" s="34"/>
      <c r="B36" s="27"/>
      <c r="C36" s="20"/>
      <c r="D36" s="27"/>
      <c r="E36" s="25"/>
      <c r="F36" s="22"/>
      <c r="G36" s="87"/>
      <c r="H36" s="88"/>
      <c r="I36" s="37"/>
    </row>
    <row r="37" spans="1:9" ht="23.25">
      <c r="A37" s="34"/>
      <c r="B37" s="27"/>
      <c r="C37" s="20"/>
      <c r="D37" s="27"/>
      <c r="E37" s="25"/>
      <c r="F37" s="33"/>
      <c r="G37" s="87"/>
      <c r="H37" s="88"/>
      <c r="I37" s="37"/>
    </row>
    <row r="38" spans="1:9" ht="23.25">
      <c r="A38" s="38"/>
      <c r="B38" s="27"/>
      <c r="C38" s="20"/>
      <c r="D38" s="27"/>
      <c r="E38" s="35"/>
      <c r="F38" s="22"/>
      <c r="G38" s="103"/>
      <c r="H38" s="104"/>
      <c r="I38" s="37"/>
    </row>
    <row r="39" spans="1:9" ht="24" thickBot="1">
      <c r="A39" s="79">
        <f>SUM(A11:A38)</f>
        <v>48053110</v>
      </c>
      <c r="B39" s="79">
        <f>SUM(B11:B38)</f>
        <v>0</v>
      </c>
      <c r="C39" s="79">
        <f>SUM(C11:C38)</f>
        <v>48053110</v>
      </c>
      <c r="D39" s="39">
        <f>SUM(D11:D38)</f>
        <v>1915570.2199999997</v>
      </c>
      <c r="E39" s="40"/>
      <c r="F39" s="41"/>
      <c r="G39" s="105">
        <f>SUM(G11:G38)</f>
        <v>1915570.2199999997</v>
      </c>
      <c r="H39" s="106"/>
      <c r="I39" s="37"/>
    </row>
    <row r="40" spans="1:9" ht="24" thickTop="1">
      <c r="A40" s="42" t="s">
        <v>78</v>
      </c>
      <c r="B40" s="42"/>
      <c r="C40" s="43"/>
      <c r="D40" s="43"/>
      <c r="E40" s="44"/>
      <c r="F40" s="45"/>
      <c r="G40" s="46"/>
      <c r="H40" s="47"/>
      <c r="I40" s="37"/>
    </row>
    <row r="41" spans="1:9" ht="23.25">
      <c r="A41" s="42"/>
      <c r="B41" s="42"/>
      <c r="C41" s="43"/>
      <c r="D41" s="43"/>
      <c r="E41" s="44"/>
      <c r="F41" s="45"/>
      <c r="G41" s="46"/>
      <c r="H41" s="48"/>
      <c r="I41" s="37"/>
    </row>
    <row r="42" spans="1:9" ht="23.25">
      <c r="A42" s="42"/>
      <c r="B42" s="42"/>
      <c r="C42" s="43"/>
      <c r="D42" s="43"/>
      <c r="E42" s="44"/>
      <c r="F42" s="45"/>
      <c r="G42" s="46"/>
      <c r="H42" s="48"/>
      <c r="I42" s="37"/>
    </row>
    <row r="43" spans="1:9" ht="23.25">
      <c r="A43" s="42"/>
      <c r="B43" s="42"/>
      <c r="C43" s="43"/>
      <c r="D43" s="43"/>
      <c r="E43" s="44"/>
      <c r="F43" s="45"/>
      <c r="G43" s="46"/>
      <c r="H43" s="48"/>
      <c r="I43" s="37"/>
    </row>
    <row r="44" spans="1:9" ht="23.25">
      <c r="A44" s="42" t="s">
        <v>79</v>
      </c>
      <c r="B44" s="42"/>
      <c r="C44" s="43"/>
      <c r="D44" s="43"/>
      <c r="E44" s="44"/>
      <c r="F44" s="45"/>
      <c r="G44" s="46"/>
      <c r="H44" s="48"/>
      <c r="I44" s="49"/>
    </row>
    <row r="45" spans="1:9" ht="23.25">
      <c r="A45" s="42" t="s">
        <v>80</v>
      </c>
      <c r="B45" s="42"/>
      <c r="C45" s="43"/>
      <c r="D45" s="43"/>
      <c r="E45" s="44"/>
      <c r="F45" s="45"/>
      <c r="G45" s="46"/>
      <c r="H45" s="48"/>
      <c r="I45" s="49"/>
    </row>
    <row r="46" spans="1:9" ht="23.25">
      <c r="A46" s="42" t="s">
        <v>81</v>
      </c>
      <c r="B46" s="42"/>
      <c r="C46" s="43"/>
      <c r="D46" s="43"/>
      <c r="E46" s="44"/>
      <c r="F46" s="45"/>
      <c r="G46" s="46"/>
      <c r="H46" s="48"/>
      <c r="I46" s="49"/>
    </row>
    <row r="47" spans="1:9" ht="23.25">
      <c r="A47" s="42" t="s">
        <v>82</v>
      </c>
      <c r="B47" s="42"/>
      <c r="C47" s="43"/>
      <c r="D47" s="43"/>
      <c r="E47" s="44"/>
      <c r="F47" s="45"/>
      <c r="G47" s="46"/>
      <c r="H47" s="48"/>
      <c r="I47" s="49"/>
    </row>
    <row r="48" spans="1:9" ht="24" thickBot="1">
      <c r="A48" s="50"/>
      <c r="B48" s="50"/>
      <c r="C48" s="50"/>
      <c r="D48" s="50"/>
      <c r="E48" s="50"/>
      <c r="F48" s="50"/>
      <c r="G48" s="46"/>
      <c r="H48" s="48"/>
      <c r="I48" s="49"/>
    </row>
    <row r="49" spans="1:9" ht="24" thickTop="1">
      <c r="A49" s="93" t="s">
        <v>50</v>
      </c>
      <c r="B49" s="94"/>
      <c r="C49" s="94"/>
      <c r="D49" s="95"/>
      <c r="E49" s="96" t="s">
        <v>0</v>
      </c>
      <c r="F49" s="18"/>
      <c r="G49" s="99"/>
      <c r="H49" s="100"/>
      <c r="I49" s="49"/>
    </row>
    <row r="50" spans="1:9" ht="23.25">
      <c r="A50" s="3"/>
      <c r="B50" s="4" t="s">
        <v>46</v>
      </c>
      <c r="C50" s="3"/>
      <c r="D50" s="4"/>
      <c r="E50" s="97"/>
      <c r="F50" s="29" t="s">
        <v>53</v>
      </c>
      <c r="G50" s="101" t="s">
        <v>8</v>
      </c>
      <c r="H50" s="102"/>
      <c r="I50" s="49"/>
    </row>
    <row r="51" spans="1:9" ht="23.25">
      <c r="A51" s="6" t="s">
        <v>24</v>
      </c>
      <c r="B51" s="7" t="s">
        <v>47</v>
      </c>
      <c r="C51" s="6" t="s">
        <v>1</v>
      </c>
      <c r="D51" s="7" t="s">
        <v>49</v>
      </c>
      <c r="E51" s="97"/>
      <c r="F51" s="29" t="s">
        <v>54</v>
      </c>
      <c r="G51" s="101" t="s">
        <v>51</v>
      </c>
      <c r="H51" s="102"/>
      <c r="I51" s="49"/>
    </row>
    <row r="52" spans="1:10" ht="23.25">
      <c r="A52" s="6" t="s">
        <v>45</v>
      </c>
      <c r="B52" s="7" t="s">
        <v>48</v>
      </c>
      <c r="C52" s="6" t="s">
        <v>45</v>
      </c>
      <c r="D52" s="7" t="s">
        <v>45</v>
      </c>
      <c r="E52" s="97"/>
      <c r="F52" s="29"/>
      <c r="G52" s="101" t="s">
        <v>52</v>
      </c>
      <c r="H52" s="102"/>
      <c r="I52" s="49"/>
      <c r="J52" s="30"/>
    </row>
    <row r="53" spans="1:10" ht="24" thickBot="1">
      <c r="A53" s="8"/>
      <c r="B53" s="9" t="s">
        <v>45</v>
      </c>
      <c r="C53" s="8"/>
      <c r="D53" s="9"/>
      <c r="E53" s="98"/>
      <c r="F53" s="51"/>
      <c r="G53" s="11"/>
      <c r="H53" s="12"/>
      <c r="I53" s="37"/>
      <c r="J53" s="30"/>
    </row>
    <row r="54" spans="1:10" ht="24" thickTop="1">
      <c r="A54" s="20"/>
      <c r="B54" s="52"/>
      <c r="C54" s="13"/>
      <c r="D54" s="14"/>
      <c r="E54" s="17" t="s">
        <v>25</v>
      </c>
      <c r="F54" s="18"/>
      <c r="G54" s="107"/>
      <c r="H54" s="108"/>
      <c r="I54" s="37"/>
      <c r="J54" s="30"/>
    </row>
    <row r="55" spans="1:10" ht="23.25">
      <c r="A55" s="20">
        <v>13852400</v>
      </c>
      <c r="B55" s="53">
        <v>0</v>
      </c>
      <c r="C55" s="20">
        <v>13852400</v>
      </c>
      <c r="D55" s="20">
        <v>1244699</v>
      </c>
      <c r="E55" s="25" t="s">
        <v>23</v>
      </c>
      <c r="F55" s="22" t="s">
        <v>9</v>
      </c>
      <c r="G55" s="87">
        <v>1244699</v>
      </c>
      <c r="H55" s="88"/>
      <c r="J55" s="54"/>
    </row>
    <row r="56" spans="1:13" ht="23.25">
      <c r="A56" s="20">
        <v>3145000</v>
      </c>
      <c r="B56" s="53">
        <v>0</v>
      </c>
      <c r="C56" s="20">
        <v>3145000</v>
      </c>
      <c r="D56" s="20">
        <v>200400</v>
      </c>
      <c r="E56" s="25" t="s">
        <v>83</v>
      </c>
      <c r="F56" s="22" t="s">
        <v>10</v>
      </c>
      <c r="G56" s="87">
        <v>200400</v>
      </c>
      <c r="H56" s="88"/>
      <c r="J56" s="54">
        <v>622800</v>
      </c>
      <c r="K56" s="1">
        <v>1854600</v>
      </c>
      <c r="L56" s="1">
        <v>185460</v>
      </c>
      <c r="M56" s="1">
        <f>SUM(K56:L56)</f>
        <v>2040060</v>
      </c>
    </row>
    <row r="57" spans="1:13" ht="23.25">
      <c r="A57" s="20">
        <v>11064300</v>
      </c>
      <c r="B57" s="53">
        <v>0</v>
      </c>
      <c r="C57" s="20">
        <v>11064300</v>
      </c>
      <c r="D57" s="20">
        <v>704857</v>
      </c>
      <c r="E57" s="25" t="s">
        <v>84</v>
      </c>
      <c r="F57" s="22" t="s">
        <v>11</v>
      </c>
      <c r="G57" s="87">
        <v>704857</v>
      </c>
      <c r="H57" s="88"/>
      <c r="J57" s="54">
        <v>185460</v>
      </c>
      <c r="K57" s="1">
        <v>4230966</v>
      </c>
      <c r="L57" s="1">
        <v>437340</v>
      </c>
      <c r="M57" s="1">
        <f>SUM(K57:L57)</f>
        <v>4668306</v>
      </c>
    </row>
    <row r="58" spans="1:10" ht="23.25">
      <c r="A58" s="20">
        <v>1789200</v>
      </c>
      <c r="B58" s="53">
        <v>0</v>
      </c>
      <c r="C58" s="20">
        <v>1789200</v>
      </c>
      <c r="D58" s="20">
        <v>32300</v>
      </c>
      <c r="E58" s="25" t="s">
        <v>2</v>
      </c>
      <c r="F58" s="22" t="s">
        <v>40</v>
      </c>
      <c r="G58" s="87">
        <v>32300</v>
      </c>
      <c r="H58" s="88"/>
      <c r="J58" s="54">
        <f>SUM(J56-J57)</f>
        <v>437340</v>
      </c>
    </row>
    <row r="59" spans="1:10" ht="24" thickBot="1">
      <c r="A59" s="20">
        <v>6803200</v>
      </c>
      <c r="B59" s="53">
        <v>0</v>
      </c>
      <c r="C59" s="20">
        <v>6803200</v>
      </c>
      <c r="D59" s="20">
        <v>47700</v>
      </c>
      <c r="E59" s="25" t="s">
        <v>3</v>
      </c>
      <c r="F59" s="22" t="s">
        <v>12</v>
      </c>
      <c r="G59" s="87">
        <v>47700</v>
      </c>
      <c r="H59" s="88"/>
      <c r="J59" s="55"/>
    </row>
    <row r="60" spans="1:8" ht="24" thickTop="1">
      <c r="A60" s="20">
        <v>5579590</v>
      </c>
      <c r="B60" s="53">
        <v>0</v>
      </c>
      <c r="C60" s="20">
        <v>5579590</v>
      </c>
      <c r="D60" s="20">
        <v>97500</v>
      </c>
      <c r="E60" s="25" t="s">
        <v>4</v>
      </c>
      <c r="F60" s="22" t="s">
        <v>13</v>
      </c>
      <c r="G60" s="87">
        <v>97500</v>
      </c>
      <c r="H60" s="88"/>
    </row>
    <row r="61" spans="1:8" ht="23.25">
      <c r="A61" s="20">
        <v>1506000</v>
      </c>
      <c r="B61" s="53">
        <v>0</v>
      </c>
      <c r="C61" s="20">
        <v>1506000</v>
      </c>
      <c r="D61" s="20">
        <v>94207</v>
      </c>
      <c r="E61" s="25" t="s">
        <v>5</v>
      </c>
      <c r="F61" s="22" t="s">
        <v>14</v>
      </c>
      <c r="G61" s="87">
        <v>94207</v>
      </c>
      <c r="H61" s="88"/>
    </row>
    <row r="62" spans="1:10" ht="23.25">
      <c r="A62" s="20">
        <v>755420</v>
      </c>
      <c r="B62" s="53">
        <v>0</v>
      </c>
      <c r="C62" s="20">
        <v>755420</v>
      </c>
      <c r="D62" s="20">
        <v>0</v>
      </c>
      <c r="E62" s="25" t="s">
        <v>6</v>
      </c>
      <c r="F62" s="22" t="s">
        <v>15</v>
      </c>
      <c r="G62" s="87">
        <v>0</v>
      </c>
      <c r="H62" s="88"/>
      <c r="J62" s="30"/>
    </row>
    <row r="63" spans="1:8" ht="23.25">
      <c r="A63" s="20">
        <v>1300000</v>
      </c>
      <c r="B63" s="53">
        <v>0</v>
      </c>
      <c r="C63" s="20">
        <v>1300000</v>
      </c>
      <c r="D63" s="20">
        <v>0</v>
      </c>
      <c r="E63" s="25" t="s">
        <v>22</v>
      </c>
      <c r="F63" s="22" t="s">
        <v>16</v>
      </c>
      <c r="G63" s="87">
        <v>0</v>
      </c>
      <c r="H63" s="88"/>
    </row>
    <row r="64" spans="1:11" ht="23.25">
      <c r="A64" s="20">
        <v>2258000</v>
      </c>
      <c r="B64" s="53">
        <v>0</v>
      </c>
      <c r="C64" s="20">
        <v>2258000</v>
      </c>
      <c r="D64" s="20">
        <v>0</v>
      </c>
      <c r="E64" s="25" t="s">
        <v>18</v>
      </c>
      <c r="F64" s="22" t="s">
        <v>41</v>
      </c>
      <c r="G64" s="87">
        <v>0</v>
      </c>
      <c r="H64" s="88"/>
      <c r="J64" s="30">
        <f>SUM(G55:H64)</f>
        <v>2421663</v>
      </c>
      <c r="K64" s="1">
        <f>SUM(D55:D64)</f>
        <v>2421663</v>
      </c>
    </row>
    <row r="65" spans="1:8" ht="23.25">
      <c r="A65" s="20">
        <v>0</v>
      </c>
      <c r="B65" s="20">
        <v>0</v>
      </c>
      <c r="C65" s="19">
        <f aca="true" t="shared" si="1" ref="C65:C73">SUM(A65:B65)</f>
        <v>0</v>
      </c>
      <c r="D65" s="20">
        <v>0</v>
      </c>
      <c r="E65" s="25" t="s">
        <v>19</v>
      </c>
      <c r="F65" s="22" t="s">
        <v>85</v>
      </c>
      <c r="G65" s="87">
        <v>0</v>
      </c>
      <c r="H65" s="88"/>
    </row>
    <row r="66" spans="1:8" ht="23.25">
      <c r="A66" s="34">
        <v>0</v>
      </c>
      <c r="B66" s="34">
        <v>0</v>
      </c>
      <c r="C66" s="19">
        <f t="shared" si="1"/>
        <v>0</v>
      </c>
      <c r="D66" s="20">
        <v>982000</v>
      </c>
      <c r="E66" s="28" t="s">
        <v>56</v>
      </c>
      <c r="F66" s="22" t="s">
        <v>72</v>
      </c>
      <c r="G66" s="87">
        <v>982000</v>
      </c>
      <c r="H66" s="88"/>
    </row>
    <row r="67" spans="1:13" ht="23.25">
      <c r="A67" s="34">
        <v>0</v>
      </c>
      <c r="B67" s="34">
        <v>0</v>
      </c>
      <c r="C67" s="19">
        <f t="shared" si="1"/>
        <v>0</v>
      </c>
      <c r="D67" s="20">
        <v>0</v>
      </c>
      <c r="E67" s="25" t="s">
        <v>57</v>
      </c>
      <c r="F67" s="22" t="s">
        <v>86</v>
      </c>
      <c r="G67" s="87">
        <v>0</v>
      </c>
      <c r="H67" s="88"/>
      <c r="K67" s="1">
        <v>3635926.3</v>
      </c>
      <c r="L67" s="1">
        <v>265668.8</v>
      </c>
      <c r="M67" s="1">
        <f>SUM(K67:L67)</f>
        <v>3901595.0999999996</v>
      </c>
    </row>
    <row r="68" spans="1:13" ht="23.25">
      <c r="A68" s="34">
        <v>0</v>
      </c>
      <c r="B68" s="34">
        <v>0</v>
      </c>
      <c r="C68" s="19">
        <f t="shared" si="1"/>
        <v>0</v>
      </c>
      <c r="D68" s="20">
        <v>47171.83</v>
      </c>
      <c r="E68" s="35" t="s">
        <v>75</v>
      </c>
      <c r="F68" s="22" t="s">
        <v>38</v>
      </c>
      <c r="G68" s="87">
        <v>47171.83</v>
      </c>
      <c r="H68" s="88"/>
      <c r="I68" s="37"/>
      <c r="K68" s="1">
        <v>91295.25</v>
      </c>
      <c r="L68" s="1">
        <v>13592.06</v>
      </c>
      <c r="M68" s="1">
        <f>SUM(K68:L68)</f>
        <v>104887.31</v>
      </c>
    </row>
    <row r="69" spans="1:13" ht="23.25">
      <c r="A69" s="34">
        <v>0</v>
      </c>
      <c r="B69" s="34">
        <v>0</v>
      </c>
      <c r="C69" s="19">
        <v>0</v>
      </c>
      <c r="D69" s="20">
        <v>0</v>
      </c>
      <c r="E69" s="35" t="s">
        <v>44</v>
      </c>
      <c r="F69" s="22" t="s">
        <v>87</v>
      </c>
      <c r="G69" s="87">
        <v>0</v>
      </c>
      <c r="H69" s="88"/>
      <c r="I69" s="37"/>
      <c r="K69" s="1">
        <v>125650</v>
      </c>
      <c r="L69" s="1">
        <v>61000</v>
      </c>
      <c r="M69" s="1">
        <f>SUM(K69:L69)</f>
        <v>186650</v>
      </c>
    </row>
    <row r="70" spans="1:13" ht="23.25">
      <c r="A70" s="34">
        <v>0</v>
      </c>
      <c r="B70" s="34">
        <v>0</v>
      </c>
      <c r="C70" s="19">
        <f t="shared" si="1"/>
        <v>0</v>
      </c>
      <c r="D70" s="20">
        <v>464800</v>
      </c>
      <c r="E70" s="35" t="s">
        <v>21</v>
      </c>
      <c r="F70" s="22" t="s">
        <v>43</v>
      </c>
      <c r="G70" s="87">
        <v>464800</v>
      </c>
      <c r="H70" s="88"/>
      <c r="I70" s="49"/>
      <c r="M70" s="1">
        <f>SUM(K70:L70)</f>
        <v>0</v>
      </c>
    </row>
    <row r="71" spans="1:9" ht="23.25">
      <c r="A71" s="34">
        <v>0</v>
      </c>
      <c r="B71" s="34">
        <v>0</v>
      </c>
      <c r="C71" s="19">
        <f t="shared" si="1"/>
        <v>0</v>
      </c>
      <c r="D71" s="20">
        <v>0</v>
      </c>
      <c r="E71" s="28" t="s">
        <v>37</v>
      </c>
      <c r="F71" s="22" t="s">
        <v>39</v>
      </c>
      <c r="G71" s="87">
        <v>0</v>
      </c>
      <c r="H71" s="88"/>
      <c r="I71" s="37"/>
    </row>
    <row r="72" spans="1:10" s="1" customFormat="1" ht="23.25">
      <c r="A72" s="34">
        <v>0</v>
      </c>
      <c r="B72" s="34">
        <v>0</v>
      </c>
      <c r="C72" s="19">
        <f t="shared" si="1"/>
        <v>0</v>
      </c>
      <c r="D72" s="20">
        <v>0</v>
      </c>
      <c r="E72" s="32" t="s">
        <v>36</v>
      </c>
      <c r="F72" s="22" t="s">
        <v>42</v>
      </c>
      <c r="G72" s="87">
        <v>0</v>
      </c>
      <c r="H72" s="88"/>
      <c r="I72" s="37"/>
      <c r="J72"/>
    </row>
    <row r="73" spans="1:10" s="1" customFormat="1" ht="23.25">
      <c r="A73" s="56">
        <v>0</v>
      </c>
      <c r="B73" s="56">
        <v>0</v>
      </c>
      <c r="C73" s="19">
        <f t="shared" si="1"/>
        <v>0</v>
      </c>
      <c r="D73" s="20">
        <v>300000</v>
      </c>
      <c r="E73" s="57" t="s">
        <v>76</v>
      </c>
      <c r="F73" s="29"/>
      <c r="G73" s="103">
        <v>300000</v>
      </c>
      <c r="H73" s="104"/>
      <c r="I73" s="37"/>
      <c r="J73"/>
    </row>
    <row r="74" spans="1:10" s="1" customFormat="1" ht="24" thickBot="1">
      <c r="A74" s="80">
        <f>SUM(A55:A73)</f>
        <v>48053110</v>
      </c>
      <c r="B74" s="80">
        <f>SUM(B55:B73)</f>
        <v>0</v>
      </c>
      <c r="C74" s="80">
        <f>SUM(C55:C73)</f>
        <v>48053110</v>
      </c>
      <c r="D74" s="83">
        <v>4215634.83</v>
      </c>
      <c r="E74" s="119" t="s">
        <v>26</v>
      </c>
      <c r="F74" s="120"/>
      <c r="G74" s="105">
        <f>SUM(G55:G73)</f>
        <v>4215634.83</v>
      </c>
      <c r="H74" s="106"/>
      <c r="I74" s="37"/>
      <c r="J74"/>
    </row>
    <row r="75" spans="1:10" s="1" customFormat="1" ht="24" thickTop="1">
      <c r="A75" s="58"/>
      <c r="B75" s="58"/>
      <c r="C75" s="59"/>
      <c r="D75" s="60"/>
      <c r="E75" s="121" t="s">
        <v>58</v>
      </c>
      <c r="F75" s="122"/>
      <c r="G75" s="107"/>
      <c r="H75" s="108"/>
      <c r="I75" s="37"/>
      <c r="J75"/>
    </row>
    <row r="76" spans="1:10" s="1" customFormat="1" ht="23.25">
      <c r="A76" s="58"/>
      <c r="B76" s="58"/>
      <c r="C76" s="61"/>
      <c r="D76" s="20"/>
      <c r="E76" s="112" t="s">
        <v>88</v>
      </c>
      <c r="F76" s="113"/>
      <c r="G76" s="117"/>
      <c r="H76" s="118"/>
      <c r="I76" s="37"/>
      <c r="J76"/>
    </row>
    <row r="77" spans="1:10" s="1" customFormat="1" ht="23.25">
      <c r="A77" s="62"/>
      <c r="B77" s="62"/>
      <c r="C77" s="61"/>
      <c r="D77" s="63">
        <v>-2300064.61</v>
      </c>
      <c r="E77" s="112" t="s">
        <v>89</v>
      </c>
      <c r="F77" s="113"/>
      <c r="G77" s="103">
        <v>-2300064.61</v>
      </c>
      <c r="H77" s="104"/>
      <c r="I77" s="37"/>
      <c r="J77"/>
    </row>
    <row r="78" spans="1:10" s="1" customFormat="1" ht="24" thickBot="1">
      <c r="A78" s="62"/>
      <c r="B78" s="37"/>
      <c r="C78" s="59"/>
      <c r="D78" s="64">
        <f>SUM(D9+D39-D74)</f>
        <v>24026761.79</v>
      </c>
      <c r="E78" s="112" t="s">
        <v>59</v>
      </c>
      <c r="F78" s="113"/>
      <c r="G78" s="105">
        <f>SUM(G9+G39-G74)</f>
        <v>24026761.79</v>
      </c>
      <c r="H78" s="106"/>
      <c r="I78" s="37"/>
      <c r="J78" s="30">
        <v>15826219.87</v>
      </c>
    </row>
    <row r="79" spans="1:10" s="1" customFormat="1" ht="24" thickTop="1">
      <c r="A79" s="114" t="s">
        <v>102</v>
      </c>
      <c r="B79" s="114"/>
      <c r="C79" s="115" t="s">
        <v>103</v>
      </c>
      <c r="D79" s="115"/>
      <c r="E79" s="65" t="s">
        <v>104</v>
      </c>
      <c r="F79" s="116" t="s">
        <v>105</v>
      </c>
      <c r="G79" s="116"/>
      <c r="H79" s="116"/>
      <c r="I79" s="37"/>
      <c r="J79"/>
    </row>
    <row r="80" spans="1:10" s="1" customFormat="1" ht="23.25">
      <c r="A80" s="81"/>
      <c r="B80" s="81"/>
      <c r="C80" s="65"/>
      <c r="D80" s="65"/>
      <c r="E80" s="65"/>
      <c r="F80" s="82"/>
      <c r="G80" s="82"/>
      <c r="H80" s="82"/>
      <c r="I80" s="37"/>
      <c r="J80"/>
    </row>
    <row r="81" spans="1:10" s="1" customFormat="1" ht="23.25">
      <c r="A81" s="109" t="s">
        <v>93</v>
      </c>
      <c r="B81" s="109"/>
      <c r="C81" s="110" t="s">
        <v>95</v>
      </c>
      <c r="D81" s="110"/>
      <c r="E81" s="66" t="s">
        <v>96</v>
      </c>
      <c r="F81" s="109" t="s">
        <v>97</v>
      </c>
      <c r="G81" s="109"/>
      <c r="H81" s="109"/>
      <c r="I81" s="62"/>
      <c r="J81" s="30">
        <f>SUM(G78-D78)</f>
        <v>0</v>
      </c>
    </row>
    <row r="82" spans="1:10" s="1" customFormat="1" ht="23.25">
      <c r="A82" s="109" t="s">
        <v>94</v>
      </c>
      <c r="B82" s="109"/>
      <c r="C82" s="110" t="s">
        <v>33</v>
      </c>
      <c r="D82" s="110"/>
      <c r="E82" s="66" t="s">
        <v>99</v>
      </c>
      <c r="F82" s="111" t="s">
        <v>100</v>
      </c>
      <c r="G82" s="111"/>
      <c r="H82" s="111"/>
      <c r="I82" s="62"/>
      <c r="J82"/>
    </row>
    <row r="83" spans="1:10" s="1" customFormat="1" ht="23.25">
      <c r="A83" s="109"/>
      <c r="B83" s="109"/>
      <c r="C83" s="110"/>
      <c r="D83" s="110"/>
      <c r="E83" s="66"/>
      <c r="F83" s="111" t="s">
        <v>98</v>
      </c>
      <c r="G83" s="111"/>
      <c r="H83" s="111"/>
      <c r="I83" s="62"/>
      <c r="J83"/>
    </row>
    <row r="84" spans="1:10" s="1" customFormat="1" ht="23.25">
      <c r="A84" s="84"/>
      <c r="B84" s="84"/>
      <c r="C84" s="85"/>
      <c r="D84" s="85"/>
      <c r="E84" s="66"/>
      <c r="F84" s="86"/>
      <c r="G84" s="86"/>
      <c r="H84" s="86"/>
      <c r="I84" s="62"/>
      <c r="J84"/>
    </row>
    <row r="85" spans="1:10" s="1" customFormat="1" ht="23.25">
      <c r="A85" s="67"/>
      <c r="B85" s="68"/>
      <c r="C85" s="62"/>
      <c r="D85" s="62"/>
      <c r="E85" s="69"/>
      <c r="F85" s="69"/>
      <c r="G85" s="69"/>
      <c r="H85" s="69"/>
      <c r="I85" s="62"/>
      <c r="J85"/>
    </row>
    <row r="86" spans="1:10" s="1" customFormat="1" ht="23.25">
      <c r="A86" s="67"/>
      <c r="B86" s="68"/>
      <c r="C86" s="62"/>
      <c r="D86" s="62"/>
      <c r="E86" s="69"/>
      <c r="F86" s="69"/>
      <c r="G86" s="69"/>
      <c r="H86" s="69"/>
      <c r="I86" s="62"/>
      <c r="J86"/>
    </row>
    <row r="87" spans="1:10" s="1" customFormat="1" ht="23.25">
      <c r="A87" s="67"/>
      <c r="B87" s="68"/>
      <c r="C87" s="62"/>
      <c r="D87" s="62"/>
      <c r="E87" s="69"/>
      <c r="F87" s="69"/>
      <c r="G87" s="69"/>
      <c r="H87" s="69"/>
      <c r="I87" s="62"/>
      <c r="J87"/>
    </row>
    <row r="88" spans="1:10" s="1" customFormat="1" ht="23.25">
      <c r="A88" s="70"/>
      <c r="B88" s="70"/>
      <c r="C88" s="62"/>
      <c r="D88" s="62"/>
      <c r="E88" s="69"/>
      <c r="F88" s="69"/>
      <c r="G88" s="69"/>
      <c r="H88" s="69"/>
      <c r="I88" s="62"/>
      <c r="J88"/>
    </row>
    <row r="89" spans="1:10" s="1" customFormat="1" ht="45.75">
      <c r="A89" s="71"/>
      <c r="B89" s="71"/>
      <c r="C89" s="72"/>
      <c r="D89" s="70"/>
      <c r="E89" s="72"/>
      <c r="F89" s="73"/>
      <c r="G89" s="74"/>
      <c r="H89" s="70"/>
      <c r="I89" s="62"/>
      <c r="J89"/>
    </row>
    <row r="90" spans="1:10" s="1" customFormat="1" ht="23.25">
      <c r="A90" s="75"/>
      <c r="B90" s="76"/>
      <c r="C90" s="37"/>
      <c r="D90" s="37"/>
      <c r="E90" s="37"/>
      <c r="F90" s="70"/>
      <c r="G90" s="70"/>
      <c r="H90" s="37"/>
      <c r="I90" s="37"/>
      <c r="J90"/>
    </row>
    <row r="91" spans="1:9" ht="23.25">
      <c r="A91" s="37"/>
      <c r="B91" s="37"/>
      <c r="C91" s="37"/>
      <c r="D91" s="37"/>
      <c r="E91" s="37"/>
      <c r="F91" s="70"/>
      <c r="G91" s="70"/>
      <c r="H91" s="37"/>
      <c r="I91" s="37"/>
    </row>
    <row r="92" spans="1:9" ht="23.25">
      <c r="A92" s="37"/>
      <c r="B92" s="37"/>
      <c r="C92" s="37"/>
      <c r="D92" s="37"/>
      <c r="E92" s="37"/>
      <c r="F92" s="70"/>
      <c r="G92" s="70"/>
      <c r="H92" s="37"/>
      <c r="I92" s="37"/>
    </row>
    <row r="93" spans="1:9" ht="23.25">
      <c r="A93" s="37"/>
      <c r="B93" s="37"/>
      <c r="C93" s="37"/>
      <c r="D93" s="37"/>
      <c r="E93" s="37"/>
      <c r="F93" s="70"/>
      <c r="G93" s="70"/>
      <c r="H93" s="37"/>
      <c r="I93" s="37"/>
    </row>
    <row r="94" spans="1:9" ht="23.25">
      <c r="A94" s="37"/>
      <c r="B94" s="37"/>
      <c r="C94" s="37"/>
      <c r="D94" s="37"/>
      <c r="E94" s="37"/>
      <c r="F94" s="70"/>
      <c r="G94" s="70"/>
      <c r="H94" s="37"/>
      <c r="I94" s="37"/>
    </row>
    <row r="95" spans="1:9" ht="45.75">
      <c r="A95" s="71"/>
      <c r="B95" s="71"/>
      <c r="C95" s="71"/>
      <c r="D95" s="71"/>
      <c r="E95" s="71"/>
      <c r="F95" s="77"/>
      <c r="G95" s="78"/>
      <c r="H95" s="71"/>
      <c r="I95" s="37"/>
    </row>
    <row r="96" spans="1:9" ht="45.75">
      <c r="A96" s="71"/>
      <c r="B96" s="71"/>
      <c r="C96" s="71"/>
      <c r="D96" s="71"/>
      <c r="E96" s="71"/>
      <c r="F96" s="77"/>
      <c r="G96" s="78"/>
      <c r="H96" s="71"/>
      <c r="I96" s="37"/>
    </row>
    <row r="97" spans="3:8" ht="45.75">
      <c r="C97" s="71"/>
      <c r="D97" s="71"/>
      <c r="E97" s="71"/>
      <c r="F97" s="77"/>
      <c r="G97" s="78"/>
      <c r="H97" s="71"/>
    </row>
  </sheetData>
  <sheetProtection/>
  <mergeCells count="84">
    <mergeCell ref="E77:F77"/>
    <mergeCell ref="A83:B83"/>
    <mergeCell ref="C83:D83"/>
    <mergeCell ref="F83:H83"/>
    <mergeCell ref="A82:B82"/>
    <mergeCell ref="C82:D82"/>
    <mergeCell ref="F82:H82"/>
    <mergeCell ref="A79:B79"/>
    <mergeCell ref="C79:D79"/>
    <mergeCell ref="E75:F75"/>
    <mergeCell ref="G75:H75"/>
    <mergeCell ref="F79:H79"/>
    <mergeCell ref="A81:B81"/>
    <mergeCell ref="C81:D81"/>
    <mergeCell ref="F81:H81"/>
    <mergeCell ref="G77:H77"/>
    <mergeCell ref="E78:F78"/>
    <mergeCell ref="G78:H78"/>
    <mergeCell ref="G76:H76"/>
    <mergeCell ref="E76:F76"/>
    <mergeCell ref="G71:H71"/>
    <mergeCell ref="G67:H67"/>
    <mergeCell ref="G68:H68"/>
    <mergeCell ref="G69:H69"/>
    <mergeCell ref="G70:H70"/>
    <mergeCell ref="G72:H72"/>
    <mergeCell ref="G73:H73"/>
    <mergeCell ref="E74:F74"/>
    <mergeCell ref="G74:H74"/>
    <mergeCell ref="G66:H66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37:H37"/>
    <mergeCell ref="G38:H38"/>
    <mergeCell ref="G39:H39"/>
    <mergeCell ref="A49:D49"/>
    <mergeCell ref="E49:E53"/>
    <mergeCell ref="G49:H49"/>
    <mergeCell ref="G50:H50"/>
    <mergeCell ref="G51:H51"/>
    <mergeCell ref="G52:H52"/>
    <mergeCell ref="G27:H27"/>
    <mergeCell ref="G28:H28"/>
    <mergeCell ref="G29:H29"/>
    <mergeCell ref="G30:H30"/>
    <mergeCell ref="G35:H35"/>
    <mergeCell ref="G36:H36"/>
    <mergeCell ref="G20:H20"/>
    <mergeCell ref="G22:H22"/>
    <mergeCell ref="G23:H23"/>
    <mergeCell ref="G24:H24"/>
    <mergeCell ref="G25:H25"/>
    <mergeCell ref="G26:H26"/>
    <mergeCell ref="G21:H21"/>
    <mergeCell ref="G15:H15"/>
    <mergeCell ref="G16:H16"/>
    <mergeCell ref="G17:H17"/>
    <mergeCell ref="G18:H18"/>
    <mergeCell ref="G19:H19"/>
    <mergeCell ref="G9:H9"/>
    <mergeCell ref="G10:H10"/>
    <mergeCell ref="G11:H11"/>
    <mergeCell ref="G12:H12"/>
    <mergeCell ref="G13:H13"/>
    <mergeCell ref="G14:H14"/>
    <mergeCell ref="A1:H1"/>
    <mergeCell ref="A2:H2"/>
    <mergeCell ref="A3:H3"/>
    <mergeCell ref="A4:D4"/>
    <mergeCell ref="E4:E8"/>
    <mergeCell ref="G4:H4"/>
    <mergeCell ref="G5:H5"/>
    <mergeCell ref="G6:H6"/>
    <mergeCell ref="G7:H7"/>
  </mergeCells>
  <printOptions/>
  <pageMargins left="0" right="0" top="0.35433070866141736" bottom="0.15748031496062992" header="0.31496062992125984" footer="0.31496062992125984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2018-06-14T07:15:37Z</dcterms:modified>
  <cp:category/>
  <cp:version/>
  <cp:contentType/>
  <cp:contentStatus/>
</cp:coreProperties>
</file>